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alter.ramirez\AppData\Local\Microsoft\Windows\INetCache\Content.Outlook\Q9PICNLI\"/>
    </mc:Choice>
  </mc:AlternateContent>
  <bookViews>
    <workbookView xWindow="0" yWindow="0" windowWidth="28800" windowHeight="11700" tabRatio="751"/>
  </bookViews>
  <sheets>
    <sheet name="Ministerio" sheetId="6" r:id="rId1"/>
  </sheets>
  <externalReferences>
    <externalReference r:id="rId2"/>
    <externalReference r:id="rId3"/>
    <externalReference r:id="rId4"/>
  </externalReferences>
  <definedNames>
    <definedName name="Descripción">'[1]Factores 1'!$N$18:$N$27</definedName>
    <definedName name="mecanismo_compra">[2]Listas!$D$2:$D$6</definedName>
    <definedName name="Programa">'[1]Factores 1'!$K$4:$K$7</definedName>
    <definedName name="Sub_Unidad">'[1]Factores 1'!$D$4:$D$48</definedName>
    <definedName name="Tipo_de_Compra_Contratación">[3]Factores!$B$3:$B$5</definedName>
  </definedNames>
  <calcPr calcId="162913"/>
</workbook>
</file>

<file path=xl/calcChain.xml><?xml version="1.0" encoding="utf-8"?>
<calcChain xmlns="http://schemas.openxmlformats.org/spreadsheetml/2006/main">
  <c r="V13" i="6" l="1"/>
  <c r="W13" i="6" l="1"/>
  <c r="X13" i="6" s="1"/>
  <c r="U12" i="6"/>
  <c r="W12" i="6" s="1"/>
  <c r="X12" i="6" l="1"/>
  <c r="V11" i="6"/>
  <c r="W11" i="6"/>
  <c r="X11" i="6" l="1"/>
  <c r="V14" i="6"/>
  <c r="V10" i="6"/>
  <c r="U9" i="6"/>
  <c r="W10" i="6" l="1"/>
  <c r="X10" i="6" s="1"/>
  <c r="W9" i="6"/>
  <c r="X9" i="6" s="1"/>
  <c r="W14" i="6"/>
  <c r="X14" i="6" s="1"/>
  <c r="T60" i="6"/>
  <c r="V57" i="6"/>
  <c r="U57" i="6"/>
  <c r="W57" i="6" s="1"/>
  <c r="V56" i="6"/>
  <c r="U56" i="6"/>
  <c r="V55" i="6"/>
  <c r="U55" i="6"/>
  <c r="W55" i="6" s="1"/>
  <c r="V54" i="6"/>
  <c r="U54" i="6"/>
  <c r="V53" i="6"/>
  <c r="U53" i="6"/>
  <c r="W53" i="6" s="1"/>
  <c r="T46" i="6"/>
  <c r="V43" i="6"/>
  <c r="U43" i="6"/>
  <c r="V42" i="6"/>
  <c r="U42" i="6"/>
  <c r="V41" i="6"/>
  <c r="U41" i="6"/>
  <c r="V40" i="6"/>
  <c r="U40" i="6"/>
  <c r="V39" i="6"/>
  <c r="U39" i="6"/>
  <c r="T32" i="6"/>
  <c r="V29" i="6"/>
  <c r="U29" i="6"/>
  <c r="V28" i="6"/>
  <c r="U28" i="6"/>
  <c r="V27" i="6"/>
  <c r="U27" i="6"/>
  <c r="V26" i="6"/>
  <c r="U26" i="6"/>
  <c r="V25" i="6"/>
  <c r="U25" i="6"/>
  <c r="V32" i="6" l="1"/>
  <c r="W39" i="6"/>
  <c r="X39" i="6" s="1"/>
  <c r="W25" i="6"/>
  <c r="X25" i="6" s="1"/>
  <c r="W27" i="6"/>
  <c r="X27" i="6" s="1"/>
  <c r="W29" i="6"/>
  <c r="W54" i="6"/>
  <c r="X54" i="6" s="1"/>
  <c r="W56" i="6"/>
  <c r="X53" i="6"/>
  <c r="X55" i="6"/>
  <c r="X57" i="6"/>
  <c r="X56" i="6"/>
  <c r="V60" i="6"/>
  <c r="W41" i="6"/>
  <c r="X41" i="6" s="1"/>
  <c r="W43" i="6"/>
  <c r="X43" i="6" s="1"/>
  <c r="U60" i="6"/>
  <c r="V46" i="6"/>
  <c r="W40" i="6"/>
  <c r="X40" i="6" s="1"/>
  <c r="W42" i="6"/>
  <c r="X42" i="6" s="1"/>
  <c r="U32" i="6"/>
  <c r="W28" i="6"/>
  <c r="X28" i="6" s="1"/>
  <c r="W26" i="6"/>
  <c r="U46" i="6"/>
  <c r="X29" i="6"/>
  <c r="V7" i="6"/>
  <c r="U8" i="6"/>
  <c r="T17" i="6"/>
  <c r="T62" i="6" s="1"/>
  <c r="W32" i="6" l="1"/>
  <c r="X32" i="6" s="1"/>
  <c r="W60" i="6"/>
  <c r="W46" i="6"/>
  <c r="X46" i="6" s="1"/>
  <c r="X26" i="6"/>
  <c r="W8" i="6"/>
  <c r="X8" i="6" s="1"/>
  <c r="V17" i="6"/>
  <c r="V62" i="6" s="1"/>
  <c r="W7" i="6"/>
  <c r="X7" i="6" s="1"/>
  <c r="U17" i="6"/>
  <c r="U62" i="6" s="1"/>
  <c r="X60" i="6" l="1"/>
  <c r="W17" i="6"/>
  <c r="X17" i="6" s="1"/>
  <c r="W62" i="6" l="1"/>
  <c r="X62" i="6" s="1"/>
</calcChain>
</file>

<file path=xl/sharedStrings.xml><?xml version="1.0" encoding="utf-8"?>
<sst xmlns="http://schemas.openxmlformats.org/spreadsheetml/2006/main" count="173" uniqueCount="63">
  <si>
    <t>Ministerio</t>
  </si>
  <si>
    <t>Servicio</t>
  </si>
  <si>
    <t>Medios Regionales</t>
  </si>
  <si>
    <t>Nombre campaña/avisaje</t>
  </si>
  <si>
    <t>Medios Nacionales</t>
  </si>
  <si>
    <t>TV nacional</t>
  </si>
  <si>
    <t>Radio nacional</t>
  </si>
  <si>
    <t>Prensa nacional</t>
  </si>
  <si>
    <t>Vía Pública RM</t>
  </si>
  <si>
    <t>Digital nacional</t>
  </si>
  <si>
    <t>Cine</t>
  </si>
  <si>
    <t>TV regional</t>
  </si>
  <si>
    <t>Radio regional</t>
  </si>
  <si>
    <t>Prensa regional</t>
  </si>
  <si>
    <t>Vía Pública regional</t>
  </si>
  <si>
    <t>Digital regional</t>
  </si>
  <si>
    <t>Total Primer Trimestre</t>
  </si>
  <si>
    <t xml:space="preserve">Monitoreo Gasto Regional Primer Trimestre </t>
  </si>
  <si>
    <t xml:space="preserve">Monitoreo Gasto Regional Segundo Trimestre </t>
  </si>
  <si>
    <t>Total Medios Internacionales</t>
  </si>
  <si>
    <t>Total Inversión Nacional</t>
  </si>
  <si>
    <t>Total Inversión Regional</t>
  </si>
  <si>
    <t>Inversión Total</t>
  </si>
  <si>
    <t xml:space="preserve">Monitoreo Gasto Regional Tercer Trimestre </t>
  </si>
  <si>
    <t>Total Tercer Trimestre</t>
  </si>
  <si>
    <t>Total Segundo Trimestre</t>
  </si>
  <si>
    <t xml:space="preserve">Monitoreo Gasto Regional Cuarto Trimestre </t>
  </si>
  <si>
    <t>Total Cuarto Trimestre</t>
  </si>
  <si>
    <t>Nombre del Soporte</t>
  </si>
  <si>
    <t>Tipo de Compra: Contratación Directa o Agencia</t>
  </si>
  <si>
    <t>Medio: TV/Prensa/Radio/Digital/Via Publica/Otros</t>
  </si>
  <si>
    <t>Especificar un medio por celda</t>
  </si>
  <si>
    <t>Agencia/Razon Social de la compra</t>
  </si>
  <si>
    <t>INGRESAR VALORES NETOS DE IVA EN MILES DE PESOS</t>
  </si>
  <si>
    <t>Porcentaje de inversion regional</t>
  </si>
  <si>
    <t>Total Gasto Anual</t>
  </si>
  <si>
    <t>Ministerio de las culturas las artes y el patrimonio</t>
  </si>
  <si>
    <t xml:space="preserve">campaña antivandalismo </t>
  </si>
  <si>
    <t>SEREMI Valparaiso</t>
  </si>
  <si>
    <t>directa</t>
  </si>
  <si>
    <t>El mercurio de valparaiso SAP</t>
  </si>
  <si>
    <t>prensa</t>
  </si>
  <si>
    <t>Servicio del patrimonio</t>
  </si>
  <si>
    <t>aviso de media página el domingo 10 de marzo  "convocatoria a la conformación del Consejo Regional".</t>
  </si>
  <si>
    <t>prensa escrita</t>
  </si>
  <si>
    <t>agencia</t>
  </si>
  <si>
    <t>ABA publicidad S.A</t>
  </si>
  <si>
    <t>radio</t>
  </si>
  <si>
    <t>radio carolina</t>
  </si>
  <si>
    <t>digital</t>
  </si>
  <si>
    <t>Facebook / Instagram</t>
  </si>
  <si>
    <t>media stram</t>
  </si>
  <si>
    <t>medios on line regionales</t>
  </si>
  <si>
    <t>Radio Primavera FM, Radio Dinámica FM, Radio Romina,Nostálgica,Radio Digital,Radio Valparaiso,Radio Caramelo,Radio Magnificat, Radio Isadora,Radio Femenina,Radio Fusion,Radio Exquisita,Radio Antillanca,Radio Apocalipsis, El pingüino.</t>
  </si>
  <si>
    <t>campaña de Premios  Literarios 2019</t>
  </si>
  <si>
    <t>Facebook / Instagram/twitter/youtube</t>
  </si>
  <si>
    <t>SEREMI Tarapacá</t>
  </si>
  <si>
    <t xml:space="preserve">Se trata de la Empresa Periodística El Norte S.A. </t>
  </si>
  <si>
    <t>Fondo del libro</t>
  </si>
  <si>
    <t>aviso publicado en el Diario La Estrella de Iquique dia 22-03-2019. "llamado a las comunidades y organizaciones indígenas de Tarapacá para el proceso de integración al Consejo Regional de Tarapacá"</t>
  </si>
  <si>
    <t>SEREMI Antofagasta</t>
  </si>
  <si>
    <t>aviso pag. 12 publicado en el Diario El Mercurio de Calama dia 05-04-2019. "llamado a las comunidades y organizaciones indígenas de Antofagastapara el proceso de integración al Consejo Regional de Tarapacá"</t>
  </si>
  <si>
    <t>Se trata de la Empresa Periodística El Norte S.A. (CALAMA)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</si>
</sst>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  <numFmt numFmtId="168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82">
    <xf numFmtId="0" fontId="0" fillId="0" borderId="0"/>
    <xf numFmtId="165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2" xfId="0" applyFont="1" applyBorder="1"/>
    <xf numFmtId="167" fontId="0" fillId="0" borderId="7" xfId="1" applyNumberFormat="1" applyFont="1" applyBorder="1"/>
    <xf numFmtId="167" fontId="0" fillId="0" borderId="9" xfId="1" applyNumberFormat="1" applyFont="1" applyBorder="1"/>
    <xf numFmtId="0" fontId="0" fillId="0" borderId="2" xfId="0" applyBorder="1" applyAlignment="1">
      <alignment wrapText="1"/>
    </xf>
    <xf numFmtId="167" fontId="0" fillId="2" borderId="2" xfId="1" applyNumberFormat="1" applyFont="1" applyFill="1" applyBorder="1" applyAlignment="1">
      <alignment horizontal="center" vertical="center"/>
    </xf>
    <xf numFmtId="167" fontId="6" fillId="5" borderId="1" xfId="1" applyNumberFormat="1" applyFont="1" applyFill="1" applyBorder="1"/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7" fontId="0" fillId="2" borderId="8" xfId="1" applyNumberFormat="1" applyFont="1" applyFill="1" applyBorder="1" applyAlignment="1">
      <alignment horizontal="center" vertical="center"/>
    </xf>
    <xf numFmtId="167" fontId="0" fillId="2" borderId="10" xfId="1" applyNumberFormat="1" applyFont="1" applyFill="1" applyBorder="1" applyAlignment="1">
      <alignment horizontal="center" vertical="center"/>
    </xf>
    <xf numFmtId="167" fontId="0" fillId="2" borderId="11" xfId="1" applyNumberFormat="1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 applyAlignment="1">
      <alignment wrapText="1"/>
    </xf>
    <xf numFmtId="0" fontId="0" fillId="0" borderId="8" xfId="0" applyBorder="1"/>
    <xf numFmtId="0" fontId="0" fillId="0" borderId="9" xfId="0" applyFont="1" applyBorder="1"/>
    <xf numFmtId="0" fontId="0" fillId="0" borderId="10" xfId="0" applyFont="1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0" xfId="0"/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5" fillId="6" borderId="0" xfId="0" applyFont="1" applyFill="1" applyAlignment="1">
      <alignment horizontal="center"/>
    </xf>
    <xf numFmtId="168" fontId="0" fillId="2" borderId="7" xfId="1" applyNumberFormat="1" applyFont="1" applyFill="1" applyBorder="1" applyAlignment="1">
      <alignment horizontal="center"/>
    </xf>
    <xf numFmtId="168" fontId="0" fillId="2" borderId="2" xfId="1" applyNumberFormat="1" applyFont="1" applyFill="1" applyBorder="1" applyAlignment="1">
      <alignment horizontal="center"/>
    </xf>
    <xf numFmtId="168" fontId="0" fillId="2" borderId="3" xfId="1" applyNumberFormat="1" applyFont="1" applyFill="1" applyBorder="1" applyAlignment="1">
      <alignment horizontal="center"/>
    </xf>
    <xf numFmtId="168" fontId="0" fillId="2" borderId="8" xfId="1" applyNumberFormat="1" applyFont="1" applyFill="1" applyBorder="1" applyAlignment="1">
      <alignment horizontal="center"/>
    </xf>
    <xf numFmtId="168" fontId="0" fillId="0" borderId="7" xfId="1" applyNumberFormat="1" applyFont="1" applyBorder="1"/>
    <xf numFmtId="168" fontId="0" fillId="0" borderId="2" xfId="1" applyNumberFormat="1" applyFont="1" applyBorder="1"/>
    <xf numFmtId="168" fontId="0" fillId="0" borderId="3" xfId="1" applyNumberFormat="1" applyFont="1" applyBorder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0" xfId="1" applyNumberFormat="1" applyFont="1" applyBorder="1"/>
    <xf numFmtId="168" fontId="0" fillId="0" borderId="12" xfId="1" applyNumberFormat="1" applyFont="1" applyBorder="1"/>
    <xf numFmtId="168" fontId="0" fillId="0" borderId="11" xfId="1" applyNumberFormat="1" applyFont="1" applyBorder="1"/>
    <xf numFmtId="167" fontId="0" fillId="2" borderId="23" xfId="1" applyNumberFormat="1" applyFont="1" applyFill="1" applyBorder="1" applyAlignment="1">
      <alignment horizontal="center" vertical="center"/>
    </xf>
    <xf numFmtId="167" fontId="0" fillId="2" borderId="20" xfId="1" applyNumberFormat="1" applyFont="1" applyFill="1" applyBorder="1" applyAlignment="1">
      <alignment horizontal="center" vertical="center"/>
    </xf>
    <xf numFmtId="167" fontId="0" fillId="2" borderId="22" xfId="1" applyNumberFormat="1" applyFont="1" applyFill="1" applyBorder="1" applyAlignment="1">
      <alignment horizontal="center" vertical="center"/>
    </xf>
    <xf numFmtId="9" fontId="6" fillId="6" borderId="1" xfId="81" applyFont="1" applyFill="1" applyBorder="1"/>
    <xf numFmtId="9" fontId="0" fillId="2" borderId="18" xfId="81" applyFont="1" applyFill="1" applyBorder="1" applyAlignment="1">
      <alignment horizontal="center" vertical="center"/>
    </xf>
    <xf numFmtId="9" fontId="0" fillId="2" borderId="24" xfId="81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 wrapText="1"/>
    </xf>
    <xf numFmtId="167" fontId="6" fillId="6" borderId="1" xfId="1" applyNumberFormat="1" applyFont="1" applyFill="1" applyBorder="1"/>
    <xf numFmtId="0" fontId="0" fillId="2" borderId="2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2" xfId="0" applyFont="1" applyBorder="1" applyAlignment="1">
      <alignment vertical="top" wrapText="1"/>
    </xf>
    <xf numFmtId="0" fontId="0" fillId="2" borderId="23" xfId="0" applyFill="1" applyBorder="1" applyAlignment="1">
      <alignment horizontal="left" vertical="top" wrapText="1"/>
    </xf>
    <xf numFmtId="0" fontId="0" fillId="0" borderId="2" xfId="0" applyFont="1" applyBorder="1" applyAlignment="1">
      <alignment vertical="top"/>
    </xf>
    <xf numFmtId="0" fontId="0" fillId="0" borderId="8" xfId="0" applyFont="1" applyBorder="1" applyAlignment="1">
      <alignment vertical="top" wrapText="1"/>
    </xf>
    <xf numFmtId="168" fontId="0" fillId="0" borderId="7" xfId="1" applyNumberFormat="1" applyFont="1" applyBorder="1" applyAlignment="1">
      <alignment vertical="top"/>
    </xf>
    <xf numFmtId="168" fontId="0" fillId="0" borderId="2" xfId="1" applyNumberFormat="1" applyFont="1" applyBorder="1" applyAlignment="1">
      <alignment vertical="top"/>
    </xf>
    <xf numFmtId="168" fontId="0" fillId="0" borderId="3" xfId="1" applyNumberFormat="1" applyFont="1" applyBorder="1" applyAlignment="1">
      <alignment vertical="top"/>
    </xf>
    <xf numFmtId="168" fontId="0" fillId="0" borderId="8" xfId="1" applyNumberFormat="1" applyFont="1" applyBorder="1" applyAlignment="1">
      <alignment vertical="top"/>
    </xf>
    <xf numFmtId="167" fontId="0" fillId="0" borderId="7" xfId="1" applyNumberFormat="1" applyFont="1" applyBorder="1" applyAlignment="1">
      <alignment vertical="top"/>
    </xf>
    <xf numFmtId="167" fontId="0" fillId="2" borderId="2" xfId="1" applyNumberFormat="1" applyFont="1" applyFill="1" applyBorder="1" applyAlignment="1">
      <alignment horizontal="center" vertical="top"/>
    </xf>
    <xf numFmtId="167" fontId="0" fillId="2" borderId="8" xfId="1" applyNumberFormat="1" applyFont="1" applyFill="1" applyBorder="1" applyAlignment="1">
      <alignment horizontal="center" vertical="top"/>
    </xf>
    <xf numFmtId="9" fontId="0" fillId="2" borderId="18" xfId="8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0" xfId="0" applyFill="1" applyBorder="1" applyAlignment="1">
      <alignment horizontal="left" vertical="top" wrapText="1"/>
    </xf>
    <xf numFmtId="0" fontId="0" fillId="2" borderId="20" xfId="0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168" fontId="0" fillId="0" borderId="9" xfId="1" applyNumberFormat="1" applyFont="1" applyBorder="1" applyAlignment="1">
      <alignment vertical="top"/>
    </xf>
    <xf numFmtId="168" fontId="0" fillId="0" borderId="10" xfId="1" applyNumberFormat="1" applyFont="1" applyBorder="1" applyAlignment="1">
      <alignment vertical="top"/>
    </xf>
    <xf numFmtId="168" fontId="0" fillId="0" borderId="12" xfId="1" applyNumberFormat="1" applyFont="1" applyBorder="1" applyAlignment="1">
      <alignment vertical="top"/>
    </xf>
    <xf numFmtId="168" fontId="0" fillId="0" borderId="11" xfId="1" applyNumberFormat="1" applyFont="1" applyBorder="1" applyAlignment="1">
      <alignment vertical="top"/>
    </xf>
    <xf numFmtId="167" fontId="0" fillId="0" borderId="9" xfId="1" applyNumberFormat="1" applyFont="1" applyBorder="1" applyAlignment="1">
      <alignment vertical="top"/>
    </xf>
    <xf numFmtId="167" fontId="0" fillId="2" borderId="10" xfId="1" applyNumberFormat="1" applyFont="1" applyFill="1" applyBorder="1" applyAlignment="1">
      <alignment horizontal="center" vertical="top"/>
    </xf>
    <xf numFmtId="167" fontId="0" fillId="2" borderId="11" xfId="1" applyNumberFormat="1" applyFont="1" applyFill="1" applyBorder="1" applyAlignment="1">
      <alignment horizontal="center" vertical="top"/>
    </xf>
    <xf numFmtId="9" fontId="0" fillId="2" borderId="24" xfId="81" applyFont="1" applyFill="1" applyBorder="1" applyAlignment="1">
      <alignment horizontal="center" vertical="top"/>
    </xf>
    <xf numFmtId="0" fontId="0" fillId="0" borderId="11" xfId="0" applyBorder="1" applyAlignment="1">
      <alignment horizontal="justify" vertical="top" wrapText="1"/>
    </xf>
    <xf numFmtId="0" fontId="0" fillId="2" borderId="20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1" fontId="5" fillId="3" borderId="15" xfId="2" applyFont="1" applyFill="1" applyBorder="1" applyAlignment="1">
      <alignment horizontal="center" vertical="center"/>
    </xf>
    <xf numFmtId="41" fontId="5" fillId="3" borderId="11" xfId="2" applyFont="1" applyFill="1" applyBorder="1" applyAlignment="1">
      <alignment horizontal="center" vertical="center"/>
    </xf>
    <xf numFmtId="41" fontId="5" fillId="6" borderId="17" xfId="2" applyFont="1" applyFill="1" applyBorder="1" applyAlignment="1">
      <alignment horizontal="center" vertical="center" wrapText="1"/>
    </xf>
    <xf numFmtId="41" fontId="5" fillId="6" borderId="24" xfId="2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82"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Millares [0] 2" xfId="2"/>
    <cellStyle name="Millares [0] 3" xfId="79"/>
    <cellStyle name="Millares 2" xfId="11"/>
    <cellStyle name="Millares 2 2" xfId="80"/>
    <cellStyle name="Millares 5" xfId="6"/>
    <cellStyle name="Moneda" xfId="1" builtinId="4"/>
    <cellStyle name="Moneda [0] 2" xfId="9"/>
    <cellStyle name="Moneda 2" xfId="4"/>
    <cellStyle name="Moneda 6" xfId="12"/>
    <cellStyle name="Normal" xfId="0" builtinId="0"/>
    <cellStyle name="Normal 2" xfId="3"/>
    <cellStyle name="Normal 2 3" xfId="13"/>
    <cellStyle name="Normal 3" xfId="10"/>
    <cellStyle name="Normal 4" xfId="7"/>
    <cellStyle name="Normal 5" xfId="14"/>
    <cellStyle name="Porcentaje" xfId="81" builtinId="5"/>
    <cellStyle name="Porcentaje 2" xfId="5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rique.torres/AppData/Local/Microsoft/Windows/Temporary%20Internet%20Files/Content.Outlook/SJFEX0O7/Informe%20Gastos%20en%20Publicidad%20Glosa%2002%20Ley%2020%20981%20MBN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serrano/Desktop/REPORTE%20CAIG%20I%20TRIMESTRE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lva/Downloads/Informe%20Inversi&#243;n%20en%20Medios%20-%20SECOM%20Ministerio%20de%20Bienes%20Nacionales%20Primer%20Trimestre%20a&#241;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en Publicidad"/>
      <sheetName val="Factores 1"/>
      <sheetName val="Hoja2"/>
      <sheetName val="Hoja1"/>
    </sheetNames>
    <sheetDataSet>
      <sheetData sheetId="0"/>
      <sheetData sheetId="1">
        <row r="4">
          <cell r="D4" t="str">
            <v>Gabinete Ministra</v>
          </cell>
          <cell r="K4" t="str">
            <v>Subsecretaría de Bienes Nacionales</v>
          </cell>
        </row>
        <row r="5">
          <cell r="D5" t="str">
            <v>Unidad De Comunicaciones</v>
          </cell>
          <cell r="K5" t="str">
            <v>Regularización de la Propiedad Raíz</v>
          </cell>
        </row>
        <row r="6">
          <cell r="D6" t="str">
            <v>SNIT</v>
          </cell>
          <cell r="K6" t="str">
            <v>Administración de Bienes</v>
          </cell>
        </row>
        <row r="7">
          <cell r="D7" t="str">
            <v>Gabinete Subsecretario</v>
          </cell>
          <cell r="K7" t="str">
            <v>Catastro</v>
          </cell>
        </row>
        <row r="8">
          <cell r="D8" t="str">
            <v>Auditoria Interna</v>
          </cell>
        </row>
        <row r="9">
          <cell r="D9" t="str">
            <v>SIAC</v>
          </cell>
        </row>
        <row r="10">
          <cell r="D10" t="str">
            <v>Jefe DBN</v>
          </cell>
        </row>
        <row r="11">
          <cell r="D11" t="str">
            <v>Depto De Adquisición Y Adm. De Bienes</v>
          </cell>
        </row>
        <row r="12">
          <cell r="D12" t="str">
            <v>Departamento De Enajenación De Bienes</v>
          </cell>
        </row>
        <row r="13">
          <cell r="D13" t="str">
            <v>Unidad De Estudios Territoriales</v>
          </cell>
        </row>
        <row r="14">
          <cell r="D14" t="str">
            <v>Unidad De Fiscalización</v>
          </cell>
        </row>
        <row r="15">
          <cell r="D15" t="str">
            <v>Unidad de Patrimonio</v>
          </cell>
        </row>
        <row r="16">
          <cell r="D16" t="str">
            <v>Jefe Catastro</v>
          </cell>
        </row>
        <row r="17">
          <cell r="D17" t="str">
            <v>Estudios Catastrales</v>
          </cell>
        </row>
        <row r="18">
          <cell r="D18" t="str">
            <v>Mensura</v>
          </cell>
          <cell r="N18" t="str">
            <v>Publicaciones de Expedientes Saneamiento</v>
          </cell>
        </row>
        <row r="19">
          <cell r="D19" t="str">
            <v>Unidad De Estudios Territoriales (Div. Catastro)</v>
          </cell>
          <cell r="N19" t="str">
            <v xml:space="preserve">Publicación de extractos de actos del Ministerio en Diario Oficial </v>
          </cell>
        </row>
        <row r="20">
          <cell r="D20" t="str">
            <v>Jefe DCPR</v>
          </cell>
          <cell r="N20" t="str">
            <v>Publicidad en redes sociales, avisaje a través de prensa escrita, radio y televisión</v>
          </cell>
        </row>
        <row r="21">
          <cell r="D21" t="str">
            <v>Departamento De Programación Y Control</v>
          </cell>
          <cell r="N21" t="str">
            <v>Publicaciones Concesiones Energías Renovables No Convencionales (ERNC)</v>
          </cell>
        </row>
        <row r="22">
          <cell r="D22" t="str">
            <v xml:space="preserve">Departamento Normativo </v>
          </cell>
          <cell r="N22" t="str">
            <v>Diseño e impresión folletos y otros informativos sobre tramitaciones, beneficios y actividades del MBN</v>
          </cell>
        </row>
        <row r="23">
          <cell r="D23" t="str">
            <v>Jefe DIPLAP</v>
          </cell>
          <cell r="N23" t="str">
            <v>Copias e impresión de planos</v>
          </cell>
        </row>
        <row r="24">
          <cell r="D24" t="str">
            <v>Unidad De Planificación Y Control De Gestión</v>
          </cell>
          <cell r="N24" t="str">
            <v>Copiado Multifuncionales</v>
          </cell>
        </row>
        <row r="25">
          <cell r="D25" t="str">
            <v>Departamento De Presupuesto</v>
          </cell>
          <cell r="N25" t="str">
            <v>Campaña pública de acceso a bienes nacionales de uso público y  bienes fiscales</v>
          </cell>
        </row>
        <row r="26">
          <cell r="D26" t="str">
            <v>Unidad Control De Convenios</v>
          </cell>
          <cell r="N26" t="str">
            <v>Cuenta Pública Anual</v>
          </cell>
        </row>
        <row r="27">
          <cell r="D27" t="str">
            <v>Unidad De Informática</v>
          </cell>
          <cell r="N27" t="str">
            <v>Producción y difusión ceremonias de entrega de títulos de dominio masivos, de alcance nacional y regional</v>
          </cell>
        </row>
        <row r="28">
          <cell r="D28" t="str">
            <v>Jefe DIJUR</v>
          </cell>
        </row>
        <row r="29">
          <cell r="D29" t="str">
            <v>Jefe DIVAD</v>
          </cell>
        </row>
        <row r="30">
          <cell r="D30" t="str">
            <v>Unidad De Recursos Físicos</v>
          </cell>
        </row>
        <row r="31">
          <cell r="D31" t="str">
            <v>Departamento De Recursos Humanos</v>
          </cell>
        </row>
        <row r="32">
          <cell r="D32" t="str">
            <v>Unidad De Finanzas</v>
          </cell>
        </row>
        <row r="33">
          <cell r="D33" t="str">
            <v>Capacitación</v>
          </cell>
        </row>
        <row r="34">
          <cell r="D34" t="str">
            <v>Seremi de Tarapacá</v>
          </cell>
        </row>
        <row r="35">
          <cell r="D35" t="str">
            <v>Seremi de Antofagasta</v>
          </cell>
        </row>
        <row r="36">
          <cell r="D36" t="str">
            <v>Seremi de Atacama</v>
          </cell>
        </row>
        <row r="37">
          <cell r="D37" t="str">
            <v>Seremi de Coquimbo</v>
          </cell>
        </row>
        <row r="38">
          <cell r="D38" t="str">
            <v>Seremi de Valparaíso</v>
          </cell>
        </row>
        <row r="39">
          <cell r="D39" t="str">
            <v>Seremi del Libertador General Bernardo O Higgins</v>
          </cell>
        </row>
        <row r="40">
          <cell r="D40" t="str">
            <v>Seremi del Maule</v>
          </cell>
        </row>
        <row r="41">
          <cell r="D41" t="str">
            <v>Seremi del Bío-Bío</v>
          </cell>
        </row>
        <row r="42">
          <cell r="D42" t="str">
            <v>Seremi de La Araucanía</v>
          </cell>
        </row>
        <row r="43">
          <cell r="D43" t="str">
            <v>Seremi Los Lagos</v>
          </cell>
        </row>
        <row r="44">
          <cell r="D44" t="str">
            <v>Seremi Aysén</v>
          </cell>
        </row>
        <row r="45">
          <cell r="D45" t="str">
            <v>Seremi Magallanes</v>
          </cell>
        </row>
        <row r="46">
          <cell r="D46" t="str">
            <v>Seremi Metropolitana</v>
          </cell>
        </row>
        <row r="47">
          <cell r="D47" t="str">
            <v>Seremi Los Ríos</v>
          </cell>
        </row>
        <row r="48">
          <cell r="D48" t="str">
            <v>Seremi de Arica y Parinacota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astos de Publicidad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7. Obligaciones Ley 20.730"/>
      <sheetName val="8. Otros Gastos"/>
      <sheetName val="Instituciones"/>
      <sheetName val="Lis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Factores"/>
    </sheetNames>
    <sheetDataSet>
      <sheetData sheetId="0"/>
      <sheetData sheetId="1">
        <row r="3">
          <cell r="B3" t="str">
            <v>Compra menor a 1.000 UTM</v>
          </cell>
        </row>
        <row r="4">
          <cell r="B4" t="str">
            <v>Gran Compra</v>
          </cell>
        </row>
        <row r="5">
          <cell r="B5" t="str">
            <v>Licitación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2"/>
  <sheetViews>
    <sheetView showGridLines="0" tabSelected="1" zoomScale="60" zoomScaleNormal="60" workbookViewId="0">
      <selection activeCell="O14" sqref="O14"/>
    </sheetView>
  </sheetViews>
  <sheetFormatPr baseColWidth="10" defaultRowHeight="15" x14ac:dyDescent="0.25"/>
  <cols>
    <col min="1" max="1" width="3.42578125" customWidth="1"/>
    <col min="2" max="2" width="23.140625" customWidth="1"/>
    <col min="3" max="3" width="19.5703125" style="50" customWidth="1"/>
    <col min="4" max="4" width="25.28515625" customWidth="1"/>
    <col min="5" max="5" width="18.42578125" customWidth="1"/>
    <col min="6" max="6" width="26.7109375" style="21" customWidth="1"/>
    <col min="7" max="7" width="29.85546875" style="21" customWidth="1"/>
    <col min="8" max="8" width="32.140625" customWidth="1"/>
    <col min="9" max="9" width="12" bestFit="1" customWidth="1"/>
    <col min="10" max="10" width="15" customWidth="1"/>
    <col min="11" max="11" width="14.85546875" bestFit="1" customWidth="1"/>
    <col min="12" max="12" width="13.85546875" bestFit="1" customWidth="1"/>
    <col min="13" max="13" width="14.5703125" bestFit="1" customWidth="1"/>
    <col min="14" max="14" width="6" customWidth="1"/>
    <col min="15" max="15" width="13" bestFit="1" customWidth="1"/>
    <col min="16" max="16" width="13.7109375" bestFit="1" customWidth="1"/>
    <col min="17" max="17" width="14.7109375" bestFit="1" customWidth="1"/>
    <col min="18" max="18" width="18.42578125" bestFit="1" customWidth="1"/>
    <col min="19" max="19" width="14.42578125" bestFit="1" customWidth="1"/>
    <col min="20" max="20" width="25.85546875" customWidth="1"/>
    <col min="21" max="22" width="22.5703125" bestFit="1" customWidth="1"/>
    <col min="23" max="23" width="20.85546875" customWidth="1"/>
    <col min="24" max="24" width="15" style="21" bestFit="1" customWidth="1"/>
  </cols>
  <sheetData>
    <row r="1" spans="2:24" ht="15.75" thickBot="1" x14ac:dyDescent="0.3"/>
    <row r="2" spans="2:24" ht="19.5" thickBot="1" x14ac:dyDescent="0.3">
      <c r="B2" s="112" t="s">
        <v>17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4"/>
      <c r="X2"/>
    </row>
    <row r="3" spans="2:24" ht="15.75" thickBot="1" x14ac:dyDescent="0.3"/>
    <row r="4" spans="2:24" s="21" customFormat="1" ht="15.75" thickBot="1" x14ac:dyDescent="0.3">
      <c r="C4" s="50"/>
      <c r="G4" s="25" t="s">
        <v>31</v>
      </c>
      <c r="I4" s="109" t="s">
        <v>33</v>
      </c>
      <c r="J4" s="110"/>
      <c r="K4" s="110"/>
      <c r="L4" s="110"/>
      <c r="M4" s="110"/>
      <c r="N4" s="110"/>
      <c r="O4" s="110"/>
      <c r="P4" s="110"/>
      <c r="Q4" s="110"/>
      <c r="R4" s="110"/>
      <c r="S4" s="111"/>
    </row>
    <row r="5" spans="2:24" ht="15" customHeight="1" x14ac:dyDescent="0.25">
      <c r="B5" s="101" t="s">
        <v>0</v>
      </c>
      <c r="C5" s="103" t="s">
        <v>1</v>
      </c>
      <c r="D5" s="84" t="s">
        <v>3</v>
      </c>
      <c r="E5" s="105" t="s">
        <v>29</v>
      </c>
      <c r="F5" s="107" t="s">
        <v>32</v>
      </c>
      <c r="G5" s="93" t="s">
        <v>30</v>
      </c>
      <c r="H5" s="95" t="s">
        <v>28</v>
      </c>
      <c r="I5" s="97" t="s">
        <v>4</v>
      </c>
      <c r="J5" s="98"/>
      <c r="K5" s="98"/>
      <c r="L5" s="98"/>
      <c r="M5" s="98"/>
      <c r="N5" s="99"/>
      <c r="O5" s="97" t="s">
        <v>2</v>
      </c>
      <c r="P5" s="98"/>
      <c r="Q5" s="98"/>
      <c r="R5" s="98"/>
      <c r="S5" s="100"/>
      <c r="T5" s="101" t="s">
        <v>19</v>
      </c>
      <c r="U5" s="84" t="s">
        <v>20</v>
      </c>
      <c r="V5" s="84" t="s">
        <v>21</v>
      </c>
      <c r="W5" s="86" t="s">
        <v>22</v>
      </c>
      <c r="X5" s="88" t="s">
        <v>34</v>
      </c>
    </row>
    <row r="6" spans="2:24" ht="30.75" customHeight="1" thickBot="1" x14ac:dyDescent="0.3">
      <c r="B6" s="102"/>
      <c r="C6" s="104"/>
      <c r="D6" s="85"/>
      <c r="E6" s="106"/>
      <c r="F6" s="108"/>
      <c r="G6" s="94"/>
      <c r="H6" s="96"/>
      <c r="I6" s="8" t="s">
        <v>5</v>
      </c>
      <c r="J6" s="7" t="s">
        <v>6</v>
      </c>
      <c r="K6" s="7" t="s">
        <v>7</v>
      </c>
      <c r="L6" s="7" t="s">
        <v>8</v>
      </c>
      <c r="M6" s="7" t="s">
        <v>9</v>
      </c>
      <c r="N6" s="10" t="s">
        <v>10</v>
      </c>
      <c r="O6" s="8" t="s">
        <v>11</v>
      </c>
      <c r="P6" s="7" t="s">
        <v>12</v>
      </c>
      <c r="Q6" s="7" t="s">
        <v>13</v>
      </c>
      <c r="R6" s="7" t="s">
        <v>14</v>
      </c>
      <c r="S6" s="9" t="s">
        <v>15</v>
      </c>
      <c r="T6" s="102"/>
      <c r="U6" s="85"/>
      <c r="V6" s="85"/>
      <c r="W6" s="87"/>
      <c r="X6" s="89"/>
    </row>
    <row r="7" spans="2:24" s="65" customFormat="1" ht="75" x14ac:dyDescent="0.25">
      <c r="B7" s="54" t="s">
        <v>36</v>
      </c>
      <c r="C7" s="53" t="s">
        <v>38</v>
      </c>
      <c r="D7" s="53" t="s">
        <v>43</v>
      </c>
      <c r="E7" s="55" t="s">
        <v>39</v>
      </c>
      <c r="F7" s="56" t="s">
        <v>40</v>
      </c>
      <c r="G7" s="56" t="s">
        <v>41</v>
      </c>
      <c r="H7" s="56" t="s">
        <v>44</v>
      </c>
      <c r="I7" s="57"/>
      <c r="J7" s="58"/>
      <c r="K7" s="58"/>
      <c r="L7" s="58"/>
      <c r="M7" s="58"/>
      <c r="N7" s="59"/>
      <c r="O7" s="57"/>
      <c r="P7" s="58"/>
      <c r="Q7" s="58">
        <v>672268</v>
      </c>
      <c r="R7" s="58"/>
      <c r="S7" s="60"/>
      <c r="T7" s="61"/>
      <c r="U7" s="62"/>
      <c r="V7" s="62">
        <f t="shared" ref="V7:V11" si="0">SUM(O7:S7)</f>
        <v>672268</v>
      </c>
      <c r="W7" s="63">
        <f t="shared" ref="W7:W13" si="1">SUM(T7:V7)</f>
        <v>672268</v>
      </c>
      <c r="X7" s="64">
        <f t="shared" ref="X7:X13" si="2">V7/W7</f>
        <v>1</v>
      </c>
    </row>
    <row r="8" spans="2:24" s="65" customFormat="1" ht="45" x14ac:dyDescent="0.25">
      <c r="B8" s="54" t="s">
        <v>36</v>
      </c>
      <c r="C8" s="66" t="s">
        <v>42</v>
      </c>
      <c r="D8" s="67" t="s">
        <v>37</v>
      </c>
      <c r="E8" s="55" t="s">
        <v>45</v>
      </c>
      <c r="F8" s="68" t="s">
        <v>46</v>
      </c>
      <c r="G8" s="68" t="s">
        <v>47</v>
      </c>
      <c r="H8" s="68" t="s">
        <v>48</v>
      </c>
      <c r="I8" s="57"/>
      <c r="J8" s="58">
        <v>2674440</v>
      </c>
      <c r="K8" s="58"/>
      <c r="L8" s="58"/>
      <c r="M8" s="58"/>
      <c r="N8" s="59"/>
      <c r="O8" s="57"/>
      <c r="P8" s="58"/>
      <c r="Q8" s="58"/>
      <c r="R8" s="58"/>
      <c r="S8" s="60"/>
      <c r="T8" s="61"/>
      <c r="U8" s="62">
        <f t="shared" ref="U8:U12" si="3">SUM(I8:N8)</f>
        <v>2674440</v>
      </c>
      <c r="V8" s="62"/>
      <c r="W8" s="63">
        <f t="shared" si="1"/>
        <v>2674440</v>
      </c>
      <c r="X8" s="64">
        <f t="shared" si="2"/>
        <v>0</v>
      </c>
    </row>
    <row r="9" spans="2:24" s="65" customFormat="1" ht="45" x14ac:dyDescent="0.25">
      <c r="B9" s="54" t="s">
        <v>36</v>
      </c>
      <c r="C9" s="66" t="s">
        <v>42</v>
      </c>
      <c r="D9" s="67" t="s">
        <v>37</v>
      </c>
      <c r="E9" s="55" t="s">
        <v>45</v>
      </c>
      <c r="F9" s="68" t="s">
        <v>46</v>
      </c>
      <c r="G9" s="68" t="s">
        <v>49</v>
      </c>
      <c r="H9" s="68" t="s">
        <v>50</v>
      </c>
      <c r="I9" s="57"/>
      <c r="J9" s="58"/>
      <c r="K9" s="58"/>
      <c r="L9" s="58"/>
      <c r="M9" s="58">
        <v>5551806</v>
      </c>
      <c r="N9" s="59"/>
      <c r="O9" s="57"/>
      <c r="P9" s="58"/>
      <c r="Q9" s="58"/>
      <c r="R9" s="58"/>
      <c r="S9" s="60"/>
      <c r="T9" s="61"/>
      <c r="U9" s="62">
        <f t="shared" si="3"/>
        <v>5551806</v>
      </c>
      <c r="V9" s="62"/>
      <c r="W9" s="63">
        <f t="shared" si="1"/>
        <v>5551806</v>
      </c>
      <c r="X9" s="64">
        <f t="shared" si="2"/>
        <v>0</v>
      </c>
    </row>
    <row r="10" spans="2:24" s="65" customFormat="1" ht="90.75" customHeight="1" thickBot="1" x14ac:dyDescent="0.3">
      <c r="B10" s="54" t="s">
        <v>36</v>
      </c>
      <c r="C10" s="66" t="s">
        <v>42</v>
      </c>
      <c r="D10" s="67" t="s">
        <v>37</v>
      </c>
      <c r="E10" s="55" t="s">
        <v>45</v>
      </c>
      <c r="F10" s="68" t="s">
        <v>46</v>
      </c>
      <c r="G10" s="69" t="s">
        <v>47</v>
      </c>
      <c r="H10" s="78" t="s">
        <v>53</v>
      </c>
      <c r="I10" s="70"/>
      <c r="J10" s="71"/>
      <c r="K10" s="71"/>
      <c r="L10" s="71"/>
      <c r="M10" s="71"/>
      <c r="N10" s="72"/>
      <c r="O10" s="70"/>
      <c r="P10" s="71">
        <v>2391900</v>
      </c>
      <c r="Q10" s="71"/>
      <c r="R10" s="71"/>
      <c r="S10" s="73"/>
      <c r="T10" s="74"/>
      <c r="U10" s="75"/>
      <c r="V10" s="75">
        <f t="shared" si="0"/>
        <v>2391900</v>
      </c>
      <c r="W10" s="76">
        <f t="shared" si="1"/>
        <v>2391900</v>
      </c>
      <c r="X10" s="77">
        <f t="shared" si="2"/>
        <v>1</v>
      </c>
    </row>
    <row r="11" spans="2:24" s="65" customFormat="1" ht="45" x14ac:dyDescent="0.25">
      <c r="B11" s="54" t="s">
        <v>36</v>
      </c>
      <c r="C11" s="66" t="s">
        <v>42</v>
      </c>
      <c r="D11" s="67" t="s">
        <v>37</v>
      </c>
      <c r="E11" s="55" t="s">
        <v>45</v>
      </c>
      <c r="F11" s="68" t="s">
        <v>46</v>
      </c>
      <c r="G11" s="68" t="s">
        <v>52</v>
      </c>
      <c r="H11" s="68" t="s">
        <v>51</v>
      </c>
      <c r="I11" s="57"/>
      <c r="J11" s="58"/>
      <c r="K11" s="58"/>
      <c r="L11" s="58"/>
      <c r="M11" s="58"/>
      <c r="N11" s="59"/>
      <c r="O11" s="57"/>
      <c r="P11" s="58"/>
      <c r="Q11" s="58"/>
      <c r="R11" s="58"/>
      <c r="S11" s="60">
        <v>5524150</v>
      </c>
      <c r="T11" s="61"/>
      <c r="U11" s="62"/>
      <c r="V11" s="62">
        <f t="shared" si="0"/>
        <v>5524150</v>
      </c>
      <c r="W11" s="63">
        <f t="shared" si="1"/>
        <v>5524150</v>
      </c>
      <c r="X11" s="64">
        <f t="shared" si="2"/>
        <v>1</v>
      </c>
    </row>
    <row r="12" spans="2:24" s="65" customFormat="1" ht="45" x14ac:dyDescent="0.25">
      <c r="B12" s="54" t="s">
        <v>36</v>
      </c>
      <c r="C12" s="66" t="s">
        <v>58</v>
      </c>
      <c r="D12" s="79" t="s">
        <v>54</v>
      </c>
      <c r="E12" s="55" t="s">
        <v>45</v>
      </c>
      <c r="F12" s="68" t="s">
        <v>46</v>
      </c>
      <c r="G12" s="68" t="s">
        <v>49</v>
      </c>
      <c r="H12" s="80" t="s">
        <v>55</v>
      </c>
      <c r="I12" s="57"/>
      <c r="J12" s="58"/>
      <c r="K12" s="58"/>
      <c r="L12" s="58"/>
      <c r="M12" s="58">
        <v>4219710</v>
      </c>
      <c r="N12" s="59"/>
      <c r="O12" s="57"/>
      <c r="P12" s="58"/>
      <c r="Q12" s="58"/>
      <c r="R12" s="58"/>
      <c r="S12" s="60"/>
      <c r="T12" s="61"/>
      <c r="U12" s="62">
        <f t="shared" si="3"/>
        <v>4219710</v>
      </c>
      <c r="V12" s="62"/>
      <c r="W12" s="63">
        <f t="shared" si="1"/>
        <v>4219710</v>
      </c>
      <c r="X12" s="64">
        <f t="shared" si="2"/>
        <v>0</v>
      </c>
    </row>
    <row r="13" spans="2:24" s="65" customFormat="1" ht="123.75" customHeight="1" x14ac:dyDescent="0.25">
      <c r="B13" s="54" t="s">
        <v>36</v>
      </c>
      <c r="C13" s="66" t="s">
        <v>56</v>
      </c>
      <c r="D13" s="79" t="s">
        <v>59</v>
      </c>
      <c r="E13" s="55" t="s">
        <v>39</v>
      </c>
      <c r="F13" s="80" t="s">
        <v>57</v>
      </c>
      <c r="G13" s="68" t="s">
        <v>41</v>
      </c>
      <c r="H13" s="80" t="s">
        <v>44</v>
      </c>
      <c r="I13" s="57"/>
      <c r="J13" s="58"/>
      <c r="K13" s="58"/>
      <c r="L13" s="58"/>
      <c r="M13" s="58"/>
      <c r="N13" s="59"/>
      <c r="O13" s="57"/>
      <c r="P13" s="58"/>
      <c r="Q13" s="58">
        <v>364858</v>
      </c>
      <c r="R13" s="58"/>
      <c r="S13" s="60"/>
      <c r="T13" s="61"/>
      <c r="U13" s="62"/>
      <c r="V13" s="62">
        <f t="shared" ref="V13" si="4">SUM(O13:S13)</f>
        <v>364858</v>
      </c>
      <c r="W13" s="63">
        <f t="shared" si="1"/>
        <v>364858</v>
      </c>
      <c r="X13" s="64">
        <f t="shared" si="2"/>
        <v>1</v>
      </c>
    </row>
    <row r="14" spans="2:24" s="65" customFormat="1" ht="123.75" customHeight="1" x14ac:dyDescent="0.25">
      <c r="B14" s="54" t="s">
        <v>36</v>
      </c>
      <c r="C14" s="66" t="s">
        <v>60</v>
      </c>
      <c r="D14" s="79" t="s">
        <v>61</v>
      </c>
      <c r="E14" s="55" t="s">
        <v>39</v>
      </c>
      <c r="F14" s="80" t="s">
        <v>62</v>
      </c>
      <c r="G14" s="68" t="s">
        <v>41</v>
      </c>
      <c r="H14" s="80" t="s">
        <v>44</v>
      </c>
      <c r="I14" s="57"/>
      <c r="J14" s="58"/>
      <c r="K14" s="58"/>
      <c r="L14" s="58"/>
      <c r="M14" s="58"/>
      <c r="N14" s="59"/>
      <c r="O14" s="57"/>
      <c r="P14" s="58"/>
      <c r="Q14" s="58">
        <v>378373</v>
      </c>
      <c r="R14" s="58"/>
      <c r="S14" s="60"/>
      <c r="T14" s="61"/>
      <c r="U14" s="62"/>
      <c r="V14" s="62">
        <f t="shared" ref="V14" si="5">SUM(O14:S14)</f>
        <v>378373</v>
      </c>
      <c r="W14" s="63">
        <f t="shared" ref="W14" si="6">SUM(T14:V14)</f>
        <v>378373</v>
      </c>
      <c r="X14" s="64">
        <f t="shared" ref="X14" si="7">V14/W14</f>
        <v>1</v>
      </c>
    </row>
    <row r="16" spans="2:24" ht="15.75" thickBot="1" x14ac:dyDescent="0.3"/>
    <row r="17" spans="2:24" ht="19.5" thickBot="1" x14ac:dyDescent="0.35">
      <c r="B17" s="90" t="s">
        <v>16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  <c r="T17" s="6">
        <f>SUM(T7:T14)</f>
        <v>0</v>
      </c>
      <c r="U17" s="6">
        <f>SUM(U7:U14)</f>
        <v>12445956</v>
      </c>
      <c r="V17" s="6">
        <f>SUM(V7:V14)</f>
        <v>9331549</v>
      </c>
      <c r="W17" s="6">
        <f>SUM(W7:W14)</f>
        <v>21777505</v>
      </c>
      <c r="X17" s="41">
        <f>V17/W17</f>
        <v>0.42849486201472575</v>
      </c>
    </row>
    <row r="18" spans="2:24" ht="15.75" thickBot="1" x14ac:dyDescent="0.3"/>
    <row r="19" spans="2:24" s="21" customFormat="1" ht="19.5" thickBot="1" x14ac:dyDescent="0.3">
      <c r="B19" s="112" t="s">
        <v>18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4"/>
    </row>
    <row r="20" spans="2:24" s="21" customFormat="1" x14ac:dyDescent="0.25">
      <c r="C20" s="50"/>
    </row>
    <row r="21" spans="2:24" s="21" customFormat="1" ht="15.75" thickBot="1" x14ac:dyDescent="0.3">
      <c r="C21" s="50"/>
    </row>
    <row r="22" spans="2:24" s="21" customFormat="1" ht="15.75" thickBot="1" x14ac:dyDescent="0.3">
      <c r="C22" s="50"/>
      <c r="G22" s="25" t="s">
        <v>31</v>
      </c>
      <c r="I22" s="109" t="s">
        <v>33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1"/>
    </row>
    <row r="23" spans="2:24" s="21" customFormat="1" ht="15" customHeight="1" x14ac:dyDescent="0.25">
      <c r="B23" s="101" t="s">
        <v>0</v>
      </c>
      <c r="C23" s="103" t="s">
        <v>1</v>
      </c>
      <c r="D23" s="84" t="s">
        <v>3</v>
      </c>
      <c r="E23" s="105" t="s">
        <v>29</v>
      </c>
      <c r="F23" s="107" t="s">
        <v>32</v>
      </c>
      <c r="G23" s="93" t="s">
        <v>30</v>
      </c>
      <c r="H23" s="95" t="s">
        <v>28</v>
      </c>
      <c r="I23" s="97" t="s">
        <v>4</v>
      </c>
      <c r="J23" s="98"/>
      <c r="K23" s="98"/>
      <c r="L23" s="98"/>
      <c r="M23" s="98"/>
      <c r="N23" s="99"/>
      <c r="O23" s="97" t="s">
        <v>2</v>
      </c>
      <c r="P23" s="98"/>
      <c r="Q23" s="98"/>
      <c r="R23" s="98"/>
      <c r="S23" s="100"/>
      <c r="T23" s="101" t="s">
        <v>19</v>
      </c>
      <c r="U23" s="84" t="s">
        <v>20</v>
      </c>
      <c r="V23" s="84" t="s">
        <v>21</v>
      </c>
      <c r="W23" s="86" t="s">
        <v>22</v>
      </c>
      <c r="X23" s="88" t="s">
        <v>34</v>
      </c>
    </row>
    <row r="24" spans="2:24" s="21" customFormat="1" ht="28.5" customHeight="1" thickBot="1" x14ac:dyDescent="0.3">
      <c r="B24" s="102"/>
      <c r="C24" s="104"/>
      <c r="D24" s="85"/>
      <c r="E24" s="106"/>
      <c r="F24" s="108"/>
      <c r="G24" s="94"/>
      <c r="H24" s="96"/>
      <c r="I24" s="8" t="s">
        <v>5</v>
      </c>
      <c r="J24" s="7" t="s">
        <v>6</v>
      </c>
      <c r="K24" s="7" t="s">
        <v>7</v>
      </c>
      <c r="L24" s="7" t="s">
        <v>8</v>
      </c>
      <c r="M24" s="7" t="s">
        <v>9</v>
      </c>
      <c r="N24" s="10" t="s">
        <v>10</v>
      </c>
      <c r="O24" s="8" t="s">
        <v>11</v>
      </c>
      <c r="P24" s="7" t="s">
        <v>12</v>
      </c>
      <c r="Q24" s="7" t="s">
        <v>13</v>
      </c>
      <c r="R24" s="7" t="s">
        <v>14</v>
      </c>
      <c r="S24" s="9" t="s">
        <v>15</v>
      </c>
      <c r="T24" s="102"/>
      <c r="U24" s="85"/>
      <c r="V24" s="85"/>
      <c r="W24" s="87"/>
      <c r="X24" s="89"/>
    </row>
    <row r="25" spans="2:24" s="21" customFormat="1" x14ac:dyDescent="0.25">
      <c r="B25" s="44"/>
      <c r="C25" s="49"/>
      <c r="D25" s="46"/>
      <c r="E25" s="45"/>
      <c r="F25" s="47"/>
      <c r="G25" s="47"/>
      <c r="H25" s="47"/>
      <c r="I25" s="26"/>
      <c r="J25" s="27"/>
      <c r="K25" s="27"/>
      <c r="L25" s="27"/>
      <c r="M25" s="27"/>
      <c r="N25" s="28"/>
      <c r="O25" s="26"/>
      <c r="P25" s="27"/>
      <c r="Q25" s="27"/>
      <c r="R25" s="27"/>
      <c r="S25" s="29"/>
      <c r="T25" s="38"/>
      <c r="U25" s="39">
        <f>SUM(I25:N25)</f>
        <v>0</v>
      </c>
      <c r="V25" s="39">
        <f>SUM(O25:S25)</f>
        <v>0</v>
      </c>
      <c r="W25" s="40">
        <f>SUM(U25:V25)</f>
        <v>0</v>
      </c>
      <c r="X25" s="42" t="e">
        <f>V25/W25</f>
        <v>#DIV/0!</v>
      </c>
    </row>
    <row r="26" spans="2:24" s="21" customFormat="1" x14ac:dyDescent="0.25">
      <c r="B26" s="14"/>
      <c r="C26" s="51"/>
      <c r="D26" s="1"/>
      <c r="E26" s="1"/>
      <c r="F26" s="15"/>
      <c r="G26" s="15"/>
      <c r="H26" s="15"/>
      <c r="I26" s="30"/>
      <c r="J26" s="31"/>
      <c r="K26" s="31"/>
      <c r="L26" s="31"/>
      <c r="M26" s="31"/>
      <c r="N26" s="32"/>
      <c r="O26" s="30"/>
      <c r="P26" s="31"/>
      <c r="Q26" s="31"/>
      <c r="R26" s="31"/>
      <c r="S26" s="33"/>
      <c r="T26" s="2"/>
      <c r="U26" s="5">
        <f t="shared" ref="U26:U29" si="8">SUM(I26:N26)</f>
        <v>0</v>
      </c>
      <c r="V26" s="5">
        <f t="shared" ref="V26:V29" si="9">SUM(O26:S26)</f>
        <v>0</v>
      </c>
      <c r="W26" s="11">
        <f>SUM(U26:V26)</f>
        <v>0</v>
      </c>
      <c r="X26" s="42" t="e">
        <f t="shared" ref="X26:X29" si="10">V26/W26</f>
        <v>#DIV/0!</v>
      </c>
    </row>
    <row r="27" spans="2:24" s="21" customFormat="1" x14ac:dyDescent="0.25">
      <c r="B27" s="14"/>
      <c r="C27" s="51"/>
      <c r="D27" s="4"/>
      <c r="E27" s="1"/>
      <c r="F27" s="16"/>
      <c r="G27" s="16"/>
      <c r="H27" s="16"/>
      <c r="I27" s="30"/>
      <c r="J27" s="31"/>
      <c r="K27" s="31"/>
      <c r="L27" s="31"/>
      <c r="M27" s="31"/>
      <c r="N27" s="32"/>
      <c r="O27" s="30"/>
      <c r="P27" s="31"/>
      <c r="Q27" s="31"/>
      <c r="R27" s="31"/>
      <c r="S27" s="33"/>
      <c r="T27" s="2"/>
      <c r="U27" s="5">
        <f t="shared" si="8"/>
        <v>0</v>
      </c>
      <c r="V27" s="5">
        <f t="shared" si="9"/>
        <v>0</v>
      </c>
      <c r="W27" s="11">
        <f>SUM(U27:V27)</f>
        <v>0</v>
      </c>
      <c r="X27" s="42" t="e">
        <f t="shared" si="10"/>
        <v>#DIV/0!</v>
      </c>
    </row>
    <row r="28" spans="2:24" s="21" customFormat="1" x14ac:dyDescent="0.25">
      <c r="B28" s="14"/>
      <c r="C28" s="51"/>
      <c r="D28" s="4"/>
      <c r="E28" s="1"/>
      <c r="F28" s="16"/>
      <c r="G28" s="16"/>
      <c r="H28" s="16"/>
      <c r="I28" s="30"/>
      <c r="J28" s="31"/>
      <c r="K28" s="31"/>
      <c r="L28" s="31"/>
      <c r="M28" s="31"/>
      <c r="N28" s="32"/>
      <c r="O28" s="30"/>
      <c r="P28" s="31"/>
      <c r="Q28" s="31"/>
      <c r="R28" s="31"/>
      <c r="S28" s="33"/>
      <c r="T28" s="2"/>
      <c r="U28" s="5">
        <f t="shared" si="8"/>
        <v>0</v>
      </c>
      <c r="V28" s="5">
        <f t="shared" si="9"/>
        <v>0</v>
      </c>
      <c r="W28" s="11">
        <f>SUM(U28:V28)</f>
        <v>0</v>
      </c>
      <c r="X28" s="42" t="e">
        <f t="shared" si="10"/>
        <v>#DIV/0!</v>
      </c>
    </row>
    <row r="29" spans="2:24" s="21" customFormat="1" ht="15.75" thickBot="1" x14ac:dyDescent="0.3">
      <c r="B29" s="17"/>
      <c r="C29" s="52"/>
      <c r="D29" s="19"/>
      <c r="E29" s="18"/>
      <c r="F29" s="20"/>
      <c r="G29" s="20"/>
      <c r="H29" s="20"/>
      <c r="I29" s="34"/>
      <c r="J29" s="35"/>
      <c r="K29" s="35"/>
      <c r="L29" s="35"/>
      <c r="M29" s="35"/>
      <c r="N29" s="36"/>
      <c r="O29" s="34"/>
      <c r="P29" s="35"/>
      <c r="Q29" s="35"/>
      <c r="R29" s="35"/>
      <c r="S29" s="37"/>
      <c r="T29" s="3"/>
      <c r="U29" s="12">
        <f t="shared" si="8"/>
        <v>0</v>
      </c>
      <c r="V29" s="12">
        <f t="shared" si="9"/>
        <v>0</v>
      </c>
      <c r="W29" s="13">
        <f>SUM(U29:V29)</f>
        <v>0</v>
      </c>
      <c r="X29" s="43" t="e">
        <f t="shared" si="10"/>
        <v>#DIV/0!</v>
      </c>
    </row>
    <row r="30" spans="2:24" s="21" customFormat="1" x14ac:dyDescent="0.25">
      <c r="C30" s="50"/>
    </row>
    <row r="31" spans="2:24" s="21" customFormat="1" ht="15.75" thickBot="1" x14ac:dyDescent="0.3">
      <c r="C31" s="50"/>
    </row>
    <row r="32" spans="2:24" s="21" customFormat="1" ht="19.5" thickBot="1" x14ac:dyDescent="0.35">
      <c r="B32" s="90" t="s">
        <v>25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2"/>
      <c r="T32" s="6">
        <f>SUM(T25:T29)</f>
        <v>0</v>
      </c>
      <c r="U32" s="6">
        <f t="shared" ref="U32:W32" si="11">SUM(U25:U29)</f>
        <v>0</v>
      </c>
      <c r="V32" s="6">
        <f t="shared" si="11"/>
        <v>0</v>
      </c>
      <c r="W32" s="6">
        <f t="shared" si="11"/>
        <v>0</v>
      </c>
      <c r="X32" s="6" t="e">
        <f>V32/W32</f>
        <v>#DIV/0!</v>
      </c>
    </row>
    <row r="33" spans="2:24" ht="15.75" thickBot="1" x14ac:dyDescent="0.3"/>
    <row r="34" spans="2:24" s="21" customFormat="1" ht="19.5" thickBot="1" x14ac:dyDescent="0.3">
      <c r="B34" s="112" t="s">
        <v>23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4"/>
    </row>
    <row r="35" spans="2:24" s="21" customFormat="1" ht="15.75" thickBot="1" x14ac:dyDescent="0.3">
      <c r="C35" s="50"/>
    </row>
    <row r="36" spans="2:24" s="21" customFormat="1" ht="15.75" thickBot="1" x14ac:dyDescent="0.3">
      <c r="C36" s="50"/>
      <c r="G36" s="25" t="s">
        <v>31</v>
      </c>
      <c r="I36" s="109" t="s">
        <v>33</v>
      </c>
      <c r="J36" s="110"/>
      <c r="K36" s="110"/>
      <c r="L36" s="110"/>
      <c r="M36" s="110"/>
      <c r="N36" s="110"/>
      <c r="O36" s="110"/>
      <c r="P36" s="110"/>
      <c r="Q36" s="110"/>
      <c r="R36" s="110"/>
      <c r="S36" s="111"/>
    </row>
    <row r="37" spans="2:24" s="21" customFormat="1" ht="15" customHeight="1" x14ac:dyDescent="0.25">
      <c r="B37" s="101" t="s">
        <v>0</v>
      </c>
      <c r="C37" s="103" t="s">
        <v>1</v>
      </c>
      <c r="D37" s="84" t="s">
        <v>3</v>
      </c>
      <c r="E37" s="105" t="s">
        <v>29</v>
      </c>
      <c r="F37" s="107" t="s">
        <v>32</v>
      </c>
      <c r="G37" s="93" t="s">
        <v>30</v>
      </c>
      <c r="H37" s="95" t="s">
        <v>28</v>
      </c>
      <c r="I37" s="97" t="s">
        <v>4</v>
      </c>
      <c r="J37" s="98"/>
      <c r="K37" s="98"/>
      <c r="L37" s="98"/>
      <c r="M37" s="98"/>
      <c r="N37" s="99"/>
      <c r="O37" s="97" t="s">
        <v>2</v>
      </c>
      <c r="P37" s="98"/>
      <c r="Q37" s="98"/>
      <c r="R37" s="98"/>
      <c r="S37" s="100"/>
      <c r="T37" s="101" t="s">
        <v>19</v>
      </c>
      <c r="U37" s="84" t="s">
        <v>20</v>
      </c>
      <c r="V37" s="84" t="s">
        <v>21</v>
      </c>
      <c r="W37" s="86" t="s">
        <v>22</v>
      </c>
      <c r="X37" s="88" t="s">
        <v>34</v>
      </c>
    </row>
    <row r="38" spans="2:24" s="21" customFormat="1" ht="28.5" customHeight="1" thickBot="1" x14ac:dyDescent="0.3">
      <c r="B38" s="102"/>
      <c r="C38" s="104"/>
      <c r="D38" s="85"/>
      <c r="E38" s="106"/>
      <c r="F38" s="108"/>
      <c r="G38" s="94"/>
      <c r="H38" s="96"/>
      <c r="I38" s="8" t="s">
        <v>5</v>
      </c>
      <c r="J38" s="7" t="s">
        <v>6</v>
      </c>
      <c r="K38" s="7" t="s">
        <v>7</v>
      </c>
      <c r="L38" s="7" t="s">
        <v>8</v>
      </c>
      <c r="M38" s="7" t="s">
        <v>9</v>
      </c>
      <c r="N38" s="10" t="s">
        <v>10</v>
      </c>
      <c r="O38" s="8" t="s">
        <v>11</v>
      </c>
      <c r="P38" s="7" t="s">
        <v>12</v>
      </c>
      <c r="Q38" s="7" t="s">
        <v>13</v>
      </c>
      <c r="R38" s="7" t="s">
        <v>14</v>
      </c>
      <c r="S38" s="9" t="s">
        <v>15</v>
      </c>
      <c r="T38" s="102"/>
      <c r="U38" s="85"/>
      <c r="V38" s="85"/>
      <c r="W38" s="87"/>
      <c r="X38" s="89"/>
    </row>
    <row r="39" spans="2:24" s="21" customFormat="1" x14ac:dyDescent="0.25">
      <c r="B39" s="44"/>
      <c r="C39" s="49"/>
      <c r="D39" s="46"/>
      <c r="E39" s="45"/>
      <c r="F39" s="47"/>
      <c r="G39" s="47"/>
      <c r="H39" s="47"/>
      <c r="I39" s="26"/>
      <c r="J39" s="27"/>
      <c r="K39" s="27"/>
      <c r="L39" s="27"/>
      <c r="M39" s="27"/>
      <c r="N39" s="28"/>
      <c r="O39" s="26"/>
      <c r="P39" s="27"/>
      <c r="Q39" s="27"/>
      <c r="R39" s="27"/>
      <c r="S39" s="29"/>
      <c r="T39" s="38"/>
      <c r="U39" s="39">
        <f>SUM(I39:N39)</f>
        <v>0</v>
      </c>
      <c r="V39" s="39">
        <f>SUM(O39:S39)</f>
        <v>0</v>
      </c>
      <c r="W39" s="40">
        <f>SUM(U39:V39)</f>
        <v>0</v>
      </c>
      <c r="X39" s="42" t="e">
        <f>V39/W39</f>
        <v>#DIV/0!</v>
      </c>
    </row>
    <row r="40" spans="2:24" s="21" customFormat="1" x14ac:dyDescent="0.25">
      <c r="B40" s="14"/>
      <c r="C40" s="51"/>
      <c r="D40" s="1"/>
      <c r="E40" s="1"/>
      <c r="F40" s="15"/>
      <c r="G40" s="15"/>
      <c r="H40" s="15"/>
      <c r="I40" s="30"/>
      <c r="J40" s="31"/>
      <c r="K40" s="31"/>
      <c r="L40" s="31"/>
      <c r="M40" s="31"/>
      <c r="N40" s="32"/>
      <c r="O40" s="30"/>
      <c r="P40" s="31"/>
      <c r="Q40" s="31"/>
      <c r="R40" s="31"/>
      <c r="S40" s="33"/>
      <c r="T40" s="2"/>
      <c r="U40" s="5">
        <f t="shared" ref="U40:U43" si="12">SUM(I40:N40)</f>
        <v>0</v>
      </c>
      <c r="V40" s="5">
        <f t="shared" ref="V40:V43" si="13">SUM(O40:S40)</f>
        <v>0</v>
      </c>
      <c r="W40" s="11">
        <f>SUM(U40:V40)</f>
        <v>0</v>
      </c>
      <c r="X40" s="42" t="e">
        <f t="shared" ref="X40:X43" si="14">V40/W40</f>
        <v>#DIV/0!</v>
      </c>
    </row>
    <row r="41" spans="2:24" s="21" customFormat="1" x14ac:dyDescent="0.25">
      <c r="B41" s="14"/>
      <c r="C41" s="51"/>
      <c r="D41" s="4"/>
      <c r="E41" s="1"/>
      <c r="F41" s="16"/>
      <c r="G41" s="16"/>
      <c r="H41" s="16"/>
      <c r="I41" s="30"/>
      <c r="J41" s="31"/>
      <c r="K41" s="31"/>
      <c r="L41" s="31"/>
      <c r="M41" s="31"/>
      <c r="N41" s="32"/>
      <c r="O41" s="30"/>
      <c r="P41" s="31"/>
      <c r="Q41" s="31"/>
      <c r="R41" s="31"/>
      <c r="S41" s="33"/>
      <c r="T41" s="2"/>
      <c r="U41" s="5">
        <f t="shared" si="12"/>
        <v>0</v>
      </c>
      <c r="V41" s="5">
        <f t="shared" si="13"/>
        <v>0</v>
      </c>
      <c r="W41" s="11">
        <f>SUM(U41:V41)</f>
        <v>0</v>
      </c>
      <c r="X41" s="42" t="e">
        <f t="shared" si="14"/>
        <v>#DIV/0!</v>
      </c>
    </row>
    <row r="42" spans="2:24" s="21" customFormat="1" x14ac:dyDescent="0.25">
      <c r="B42" s="14"/>
      <c r="C42" s="51"/>
      <c r="D42" s="4"/>
      <c r="E42" s="1"/>
      <c r="F42" s="16"/>
      <c r="G42" s="16"/>
      <c r="H42" s="16"/>
      <c r="I42" s="30"/>
      <c r="J42" s="31"/>
      <c r="K42" s="31"/>
      <c r="L42" s="31"/>
      <c r="M42" s="31"/>
      <c r="N42" s="32"/>
      <c r="O42" s="30"/>
      <c r="P42" s="31"/>
      <c r="Q42" s="31"/>
      <c r="R42" s="31"/>
      <c r="S42" s="33"/>
      <c r="T42" s="2"/>
      <c r="U42" s="5">
        <f t="shared" si="12"/>
        <v>0</v>
      </c>
      <c r="V42" s="5">
        <f t="shared" si="13"/>
        <v>0</v>
      </c>
      <c r="W42" s="11">
        <f>SUM(U42:V42)</f>
        <v>0</v>
      </c>
      <c r="X42" s="42" t="e">
        <f t="shared" si="14"/>
        <v>#DIV/0!</v>
      </c>
    </row>
    <row r="43" spans="2:24" s="21" customFormat="1" ht="15.75" thickBot="1" x14ac:dyDescent="0.3">
      <c r="B43" s="17"/>
      <c r="C43" s="52"/>
      <c r="D43" s="19"/>
      <c r="E43" s="18"/>
      <c r="F43" s="20"/>
      <c r="G43" s="20"/>
      <c r="H43" s="20"/>
      <c r="I43" s="34"/>
      <c r="J43" s="35"/>
      <c r="K43" s="35"/>
      <c r="L43" s="35"/>
      <c r="M43" s="35"/>
      <c r="N43" s="36"/>
      <c r="O43" s="34"/>
      <c r="P43" s="35"/>
      <c r="Q43" s="35"/>
      <c r="R43" s="35"/>
      <c r="S43" s="37"/>
      <c r="T43" s="3"/>
      <c r="U43" s="12">
        <f t="shared" si="12"/>
        <v>0</v>
      </c>
      <c r="V43" s="12">
        <f t="shared" si="13"/>
        <v>0</v>
      </c>
      <c r="W43" s="13">
        <f>SUM(U43:V43)</f>
        <v>0</v>
      </c>
      <c r="X43" s="43" t="e">
        <f t="shared" si="14"/>
        <v>#DIV/0!</v>
      </c>
    </row>
    <row r="44" spans="2:24" s="21" customFormat="1" x14ac:dyDescent="0.25">
      <c r="C44" s="50"/>
    </row>
    <row r="45" spans="2:24" s="21" customFormat="1" ht="15.75" thickBot="1" x14ac:dyDescent="0.3">
      <c r="C45" s="50"/>
    </row>
    <row r="46" spans="2:24" s="21" customFormat="1" ht="19.5" thickBot="1" x14ac:dyDescent="0.35">
      <c r="B46" s="90" t="s">
        <v>24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2"/>
      <c r="T46" s="6">
        <f>SUM(T39:T43)</f>
        <v>0</v>
      </c>
      <c r="U46" s="6">
        <f t="shared" ref="U46:W46" si="15">SUM(U39:U43)</f>
        <v>0</v>
      </c>
      <c r="V46" s="6">
        <f t="shared" si="15"/>
        <v>0</v>
      </c>
      <c r="W46" s="6">
        <f t="shared" si="15"/>
        <v>0</v>
      </c>
      <c r="X46" s="6" t="e">
        <f>V46/W46</f>
        <v>#DIV/0!</v>
      </c>
    </row>
    <row r="47" spans="2:24" ht="15.75" thickBot="1" x14ac:dyDescent="0.3"/>
    <row r="48" spans="2:24" s="21" customFormat="1" ht="19.5" thickBot="1" x14ac:dyDescent="0.3">
      <c r="B48" s="112" t="s">
        <v>26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4"/>
    </row>
    <row r="49" spans="2:24" s="24" customFormat="1" ht="19.5" thickBot="1" x14ac:dyDescent="0.3">
      <c r="B49" s="22"/>
      <c r="C49" s="22"/>
      <c r="D49" s="22"/>
      <c r="E49" s="22"/>
      <c r="F49" s="22"/>
      <c r="G49" s="22"/>
      <c r="H49" s="2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2"/>
      <c r="U49" s="22"/>
      <c r="V49" s="22"/>
      <c r="W49" s="22"/>
      <c r="X49" s="22"/>
    </row>
    <row r="50" spans="2:24" s="21" customFormat="1" ht="15.75" thickBot="1" x14ac:dyDescent="0.3">
      <c r="C50" s="50"/>
      <c r="G50" s="25" t="s">
        <v>31</v>
      </c>
      <c r="I50" s="109" t="s">
        <v>33</v>
      </c>
      <c r="J50" s="110"/>
      <c r="K50" s="110"/>
      <c r="L50" s="110"/>
      <c r="M50" s="110"/>
      <c r="N50" s="110"/>
      <c r="O50" s="110"/>
      <c r="P50" s="110"/>
      <c r="Q50" s="110"/>
      <c r="R50" s="110"/>
      <c r="S50" s="111"/>
    </row>
    <row r="51" spans="2:24" s="21" customFormat="1" ht="15" customHeight="1" x14ac:dyDescent="0.25">
      <c r="B51" s="101" t="s">
        <v>0</v>
      </c>
      <c r="C51" s="103" t="s">
        <v>1</v>
      </c>
      <c r="D51" s="84" t="s">
        <v>3</v>
      </c>
      <c r="E51" s="105" t="s">
        <v>29</v>
      </c>
      <c r="F51" s="107" t="s">
        <v>32</v>
      </c>
      <c r="G51" s="93" t="s">
        <v>30</v>
      </c>
      <c r="H51" s="95" t="s">
        <v>28</v>
      </c>
      <c r="I51" s="97" t="s">
        <v>4</v>
      </c>
      <c r="J51" s="98"/>
      <c r="K51" s="98"/>
      <c r="L51" s="98"/>
      <c r="M51" s="98"/>
      <c r="N51" s="99"/>
      <c r="O51" s="97" t="s">
        <v>2</v>
      </c>
      <c r="P51" s="98"/>
      <c r="Q51" s="98"/>
      <c r="R51" s="98"/>
      <c r="S51" s="100"/>
      <c r="T51" s="101" t="s">
        <v>19</v>
      </c>
      <c r="U51" s="84" t="s">
        <v>20</v>
      </c>
      <c r="V51" s="84" t="s">
        <v>21</v>
      </c>
      <c r="W51" s="86" t="s">
        <v>22</v>
      </c>
      <c r="X51" s="88" t="s">
        <v>34</v>
      </c>
    </row>
    <row r="52" spans="2:24" s="21" customFormat="1" ht="28.5" customHeight="1" thickBot="1" x14ac:dyDescent="0.3">
      <c r="B52" s="102"/>
      <c r="C52" s="104"/>
      <c r="D52" s="85"/>
      <c r="E52" s="106"/>
      <c r="F52" s="108"/>
      <c r="G52" s="94"/>
      <c r="H52" s="96"/>
      <c r="I52" s="8" t="s">
        <v>5</v>
      </c>
      <c r="J52" s="7" t="s">
        <v>6</v>
      </c>
      <c r="K52" s="7" t="s">
        <v>7</v>
      </c>
      <c r="L52" s="7" t="s">
        <v>8</v>
      </c>
      <c r="M52" s="7" t="s">
        <v>9</v>
      </c>
      <c r="N52" s="10" t="s">
        <v>10</v>
      </c>
      <c r="O52" s="8" t="s">
        <v>11</v>
      </c>
      <c r="P52" s="7" t="s">
        <v>12</v>
      </c>
      <c r="Q52" s="7" t="s">
        <v>13</v>
      </c>
      <c r="R52" s="7" t="s">
        <v>14</v>
      </c>
      <c r="S52" s="9" t="s">
        <v>15</v>
      </c>
      <c r="T52" s="102"/>
      <c r="U52" s="85"/>
      <c r="V52" s="85"/>
      <c r="W52" s="87"/>
      <c r="X52" s="89"/>
    </row>
    <row r="53" spans="2:24" s="21" customFormat="1" x14ac:dyDescent="0.25">
      <c r="B53" s="44"/>
      <c r="C53" s="49"/>
      <c r="D53" s="46"/>
      <c r="E53" s="45"/>
      <c r="F53" s="47"/>
      <c r="G53" s="47"/>
      <c r="H53" s="47"/>
      <c r="I53" s="26"/>
      <c r="J53" s="27"/>
      <c r="K53" s="27"/>
      <c r="L53" s="27"/>
      <c r="M53" s="27"/>
      <c r="N53" s="28"/>
      <c r="O53" s="26"/>
      <c r="P53" s="27"/>
      <c r="Q53" s="27"/>
      <c r="R53" s="27"/>
      <c r="S53" s="29"/>
      <c r="T53" s="38"/>
      <c r="U53" s="39">
        <f>SUM(I53:N53)</f>
        <v>0</v>
      </c>
      <c r="V53" s="39">
        <f>SUM(O53:S53)</f>
        <v>0</v>
      </c>
      <c r="W53" s="40">
        <f>SUM(U53:V53)</f>
        <v>0</v>
      </c>
      <c r="X53" s="42" t="e">
        <f>V53/W53</f>
        <v>#DIV/0!</v>
      </c>
    </row>
    <row r="54" spans="2:24" s="21" customFormat="1" x14ac:dyDescent="0.25">
      <c r="B54" s="14"/>
      <c r="C54" s="51"/>
      <c r="D54" s="1"/>
      <c r="E54" s="1"/>
      <c r="F54" s="15"/>
      <c r="G54" s="15"/>
      <c r="H54" s="15"/>
      <c r="I54" s="30"/>
      <c r="J54" s="31"/>
      <c r="K54" s="31"/>
      <c r="L54" s="31"/>
      <c r="M54" s="31"/>
      <c r="N54" s="32"/>
      <c r="O54" s="30"/>
      <c r="P54" s="31"/>
      <c r="Q54" s="31"/>
      <c r="R54" s="31"/>
      <c r="S54" s="33"/>
      <c r="T54" s="2"/>
      <c r="U54" s="5">
        <f t="shared" ref="U54:U57" si="16">SUM(I54:N54)</f>
        <v>0</v>
      </c>
      <c r="V54" s="5">
        <f t="shared" ref="V54:V57" si="17">SUM(O54:S54)</f>
        <v>0</v>
      </c>
      <c r="W54" s="11">
        <f>SUM(U54:V54)</f>
        <v>0</v>
      </c>
      <c r="X54" s="42" t="e">
        <f t="shared" ref="X54:X57" si="18">V54/W54</f>
        <v>#DIV/0!</v>
      </c>
    </row>
    <row r="55" spans="2:24" s="21" customFormat="1" x14ac:dyDescent="0.25">
      <c r="B55" s="14"/>
      <c r="C55" s="51"/>
      <c r="D55" s="4"/>
      <c r="E55" s="1"/>
      <c r="F55" s="16"/>
      <c r="G55" s="16"/>
      <c r="H55" s="16"/>
      <c r="I55" s="30"/>
      <c r="J55" s="31"/>
      <c r="K55" s="31"/>
      <c r="L55" s="31"/>
      <c r="M55" s="31"/>
      <c r="N55" s="32"/>
      <c r="O55" s="30"/>
      <c r="P55" s="31"/>
      <c r="Q55" s="31"/>
      <c r="R55" s="31"/>
      <c r="S55" s="33"/>
      <c r="T55" s="2"/>
      <c r="U55" s="5">
        <f t="shared" si="16"/>
        <v>0</v>
      </c>
      <c r="V55" s="5">
        <f t="shared" si="17"/>
        <v>0</v>
      </c>
      <c r="W55" s="11">
        <f>SUM(U55:V55)</f>
        <v>0</v>
      </c>
      <c r="X55" s="42" t="e">
        <f t="shared" si="18"/>
        <v>#DIV/0!</v>
      </c>
    </row>
    <row r="56" spans="2:24" s="21" customFormat="1" x14ac:dyDescent="0.25">
      <c r="B56" s="14"/>
      <c r="C56" s="51"/>
      <c r="D56" s="4"/>
      <c r="E56" s="1"/>
      <c r="F56" s="16"/>
      <c r="G56" s="16"/>
      <c r="H56" s="16"/>
      <c r="I56" s="30"/>
      <c r="J56" s="31"/>
      <c r="K56" s="31"/>
      <c r="L56" s="31"/>
      <c r="M56" s="31"/>
      <c r="N56" s="32"/>
      <c r="O56" s="30"/>
      <c r="P56" s="31"/>
      <c r="Q56" s="31"/>
      <c r="R56" s="31"/>
      <c r="S56" s="33"/>
      <c r="T56" s="2"/>
      <c r="U56" s="5">
        <f t="shared" si="16"/>
        <v>0</v>
      </c>
      <c r="V56" s="5">
        <f t="shared" si="17"/>
        <v>0</v>
      </c>
      <c r="W56" s="11">
        <f>SUM(U56:V56)</f>
        <v>0</v>
      </c>
      <c r="X56" s="42" t="e">
        <f t="shared" si="18"/>
        <v>#DIV/0!</v>
      </c>
    </row>
    <row r="57" spans="2:24" s="21" customFormat="1" ht="15.75" thickBot="1" x14ac:dyDescent="0.3">
      <c r="B57" s="17"/>
      <c r="C57" s="52"/>
      <c r="D57" s="19"/>
      <c r="E57" s="18"/>
      <c r="F57" s="20"/>
      <c r="G57" s="20"/>
      <c r="H57" s="20"/>
      <c r="I57" s="34"/>
      <c r="J57" s="35"/>
      <c r="K57" s="35"/>
      <c r="L57" s="35"/>
      <c r="M57" s="35"/>
      <c r="N57" s="36"/>
      <c r="O57" s="34"/>
      <c r="P57" s="35"/>
      <c r="Q57" s="35"/>
      <c r="R57" s="35"/>
      <c r="S57" s="37"/>
      <c r="T57" s="3"/>
      <c r="U57" s="12">
        <f t="shared" si="16"/>
        <v>0</v>
      </c>
      <c r="V57" s="12">
        <f t="shared" si="17"/>
        <v>0</v>
      </c>
      <c r="W57" s="13">
        <f>SUM(U57:V57)</f>
        <v>0</v>
      </c>
      <c r="X57" s="43" t="e">
        <f t="shared" si="18"/>
        <v>#DIV/0!</v>
      </c>
    </row>
    <row r="58" spans="2:24" s="21" customFormat="1" x14ac:dyDescent="0.25">
      <c r="C58" s="50"/>
    </row>
    <row r="59" spans="2:24" s="21" customFormat="1" ht="15.75" thickBot="1" x14ac:dyDescent="0.3">
      <c r="C59" s="50"/>
    </row>
    <row r="60" spans="2:24" s="21" customFormat="1" ht="19.5" thickBot="1" x14ac:dyDescent="0.35">
      <c r="B60" s="90" t="s">
        <v>27</v>
      </c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2"/>
      <c r="T60" s="6">
        <f>SUM(T53:T57)</f>
        <v>0</v>
      </c>
      <c r="U60" s="6">
        <f t="shared" ref="U60:W60" si="19">SUM(U53:U57)</f>
        <v>0</v>
      </c>
      <c r="V60" s="6">
        <f t="shared" si="19"/>
        <v>0</v>
      </c>
      <c r="W60" s="6">
        <f t="shared" si="19"/>
        <v>0</v>
      </c>
      <c r="X60" s="6" t="e">
        <f>V60/W60</f>
        <v>#DIV/0!</v>
      </c>
    </row>
    <row r="61" spans="2:24" ht="15.75" thickBot="1" x14ac:dyDescent="0.3"/>
    <row r="62" spans="2:24" s="21" customFormat="1" ht="19.5" thickBot="1" x14ac:dyDescent="0.35">
      <c r="B62" s="81" t="s">
        <v>35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3"/>
      <c r="T62" s="48">
        <f>T60+T46+T32+T17</f>
        <v>0</v>
      </c>
      <c r="U62" s="48">
        <f t="shared" ref="U62:W62" si="20">U60+U46+U32+U17</f>
        <v>12445956</v>
      </c>
      <c r="V62" s="48">
        <f t="shared" si="20"/>
        <v>9331549</v>
      </c>
      <c r="W62" s="48">
        <f t="shared" si="20"/>
        <v>21777505</v>
      </c>
      <c r="X62" s="48">
        <f>V62/W62</f>
        <v>0.42849486201472575</v>
      </c>
    </row>
  </sheetData>
  <mergeCells count="69">
    <mergeCell ref="B2:W2"/>
    <mergeCell ref="V5:V6"/>
    <mergeCell ref="W5:W6"/>
    <mergeCell ref="B17:S17"/>
    <mergeCell ref="H5:H6"/>
    <mergeCell ref="I5:N5"/>
    <mergeCell ref="O5:S5"/>
    <mergeCell ref="T5:T6"/>
    <mergeCell ref="U5:U6"/>
    <mergeCell ref="B5:B6"/>
    <mergeCell ref="C5:C6"/>
    <mergeCell ref="D5:D6"/>
    <mergeCell ref="E5:E6"/>
    <mergeCell ref="I4:S4"/>
    <mergeCell ref="G5:G6"/>
    <mergeCell ref="F5:F6"/>
    <mergeCell ref="X5:X6"/>
    <mergeCell ref="U23:U24"/>
    <mergeCell ref="V23:V24"/>
    <mergeCell ref="W23:W24"/>
    <mergeCell ref="I22:S22"/>
    <mergeCell ref="X23:X24"/>
    <mergeCell ref="T23:T24"/>
    <mergeCell ref="B19:W19"/>
    <mergeCell ref="F23:F24"/>
    <mergeCell ref="B23:B24"/>
    <mergeCell ref="C23:C24"/>
    <mergeCell ref="D23:D24"/>
    <mergeCell ref="E23:E24"/>
    <mergeCell ref="G23:G24"/>
    <mergeCell ref="H23:H24"/>
    <mergeCell ref="I23:N23"/>
    <mergeCell ref="O23:S23"/>
    <mergeCell ref="V37:V38"/>
    <mergeCell ref="W37:W38"/>
    <mergeCell ref="B34:W34"/>
    <mergeCell ref="B37:B38"/>
    <mergeCell ref="C37:C38"/>
    <mergeCell ref="B32:S32"/>
    <mergeCell ref="I36:S36"/>
    <mergeCell ref="I37:N37"/>
    <mergeCell ref="O37:S37"/>
    <mergeCell ref="T37:T38"/>
    <mergeCell ref="U37:U38"/>
    <mergeCell ref="X37:X38"/>
    <mergeCell ref="B46:S46"/>
    <mergeCell ref="I50:S50"/>
    <mergeCell ref="D37:D38"/>
    <mergeCell ref="E37:E38"/>
    <mergeCell ref="F37:F38"/>
    <mergeCell ref="G37:G38"/>
    <mergeCell ref="H37:H38"/>
    <mergeCell ref="B48:W48"/>
    <mergeCell ref="B62:S62"/>
    <mergeCell ref="U51:U52"/>
    <mergeCell ref="V51:V52"/>
    <mergeCell ref="W51:W52"/>
    <mergeCell ref="X51:X52"/>
    <mergeCell ref="B60:S60"/>
    <mergeCell ref="G51:G52"/>
    <mergeCell ref="H51:H52"/>
    <mergeCell ref="I51:N51"/>
    <mergeCell ref="O51:S51"/>
    <mergeCell ref="T51:T52"/>
    <mergeCell ref="B51:B52"/>
    <mergeCell ref="C51:C52"/>
    <mergeCell ref="D51:D52"/>
    <mergeCell ref="E51:E52"/>
    <mergeCell ref="F51:F52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Gonzalez Zapata</dc:creator>
  <cp:lastModifiedBy>Walter Ramirez Matus</cp:lastModifiedBy>
  <cp:lastPrinted>2018-01-17T15:09:26Z</cp:lastPrinted>
  <dcterms:created xsi:type="dcterms:W3CDTF">2017-10-30T12:08:33Z</dcterms:created>
  <dcterms:modified xsi:type="dcterms:W3CDTF">2019-04-12T21:04:04Z</dcterms:modified>
</cp:coreProperties>
</file>