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esmo\Downloads\"/>
    </mc:Choice>
  </mc:AlternateContent>
  <xr:revisionPtr revIDLastSave="0" documentId="8_{8C253E6F-71E3-405D-A142-920499C74A9D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Índice" sheetId="115" r:id="rId1"/>
    <sheet name="Cuadro 1" sheetId="1" r:id="rId2"/>
    <sheet name="Cuadro 2" sheetId="2" r:id="rId3"/>
    <sheet name="Cuadro 3" sheetId="3" r:id="rId4"/>
    <sheet name="Cuadro 4" sheetId="4" r:id="rId5"/>
    <sheet name="Cuadro 5" sheetId="5" r:id="rId6"/>
    <sheet name="Cuadro 6" sheetId="6" r:id="rId7"/>
    <sheet name="Cuadro 7" sheetId="7" r:id="rId8"/>
    <sheet name="Cuadro 8" sheetId="8" r:id="rId9"/>
    <sheet name="Cuadro 9" sheetId="9" r:id="rId10"/>
    <sheet name="Cuadro 10" sheetId="10" r:id="rId11"/>
    <sheet name="Cuadro 11" sheetId="11" r:id="rId12"/>
    <sheet name="Cuadro 12" sheetId="12" r:id="rId13"/>
    <sheet name="Cuadro 13" sheetId="13" r:id="rId14"/>
    <sheet name="Cuadro 14" sheetId="14" r:id="rId15"/>
    <sheet name="Cuadro 15" sheetId="15" r:id="rId16"/>
    <sheet name="Cuadro 16" sheetId="16" r:id="rId17"/>
    <sheet name="Cuadro 17" sheetId="17" r:id="rId18"/>
    <sheet name="Cuadro 18" sheetId="18" r:id="rId19"/>
    <sheet name="Cuadro 19" sheetId="19" r:id="rId20"/>
    <sheet name="Cuadro 20" sheetId="20" r:id="rId21"/>
    <sheet name="Cuadro 21" sheetId="21" r:id="rId22"/>
    <sheet name="Cuadro 22" sheetId="22" r:id="rId23"/>
    <sheet name="Cuadro 23" sheetId="23" r:id="rId24"/>
    <sheet name="Cuadro 24" sheetId="24" r:id="rId25"/>
    <sheet name="Cuadro 25" sheetId="25" r:id="rId26"/>
    <sheet name="Cuadro 26" sheetId="26" r:id="rId27"/>
    <sheet name="Cuadro 27" sheetId="27" r:id="rId28"/>
    <sheet name="Cuadro 28" sheetId="28" r:id="rId29"/>
    <sheet name="Cuadro 29" sheetId="29" r:id="rId30"/>
    <sheet name="Cuadro 30" sheetId="30" r:id="rId31"/>
    <sheet name="Cuadro 31" sheetId="31" r:id="rId32"/>
    <sheet name="Cuadro 32" sheetId="32" r:id="rId33"/>
    <sheet name="Cuadro 33" sheetId="33" r:id="rId34"/>
    <sheet name="Cuadro 34" sheetId="34" r:id="rId35"/>
    <sheet name="Cuadro 35" sheetId="35" r:id="rId36"/>
    <sheet name="Cuadro 36" sheetId="36" r:id="rId37"/>
    <sheet name="Cuadro 37" sheetId="37" r:id="rId38"/>
    <sheet name="Cuadro 38" sheetId="38" r:id="rId39"/>
    <sheet name="Cuadro 39" sheetId="39" r:id="rId40"/>
    <sheet name="Cuadro 40" sheetId="40" r:id="rId41"/>
    <sheet name="Cuadro 41" sheetId="41" r:id="rId42"/>
    <sheet name="Cuadro 42" sheetId="42" r:id="rId43"/>
    <sheet name="Cuadro 43" sheetId="43" r:id="rId44"/>
    <sheet name="Cuadro 44" sheetId="44" r:id="rId45"/>
    <sheet name="Cuadro 45" sheetId="45" r:id="rId46"/>
    <sheet name="Cuadro 46" sheetId="46" r:id="rId47"/>
    <sheet name="Cuadro 47" sheetId="47" r:id="rId48"/>
    <sheet name="Cuadro 48" sheetId="48" r:id="rId49"/>
    <sheet name="Cuadro 49" sheetId="49" r:id="rId50"/>
    <sheet name="Cuadro 50" sheetId="50" r:id="rId51"/>
    <sheet name="Cuadro 51" sheetId="51" r:id="rId52"/>
    <sheet name="Cuadro 52" sheetId="52" r:id="rId53"/>
    <sheet name="Cuadro 53" sheetId="53" r:id="rId54"/>
    <sheet name="Cuadro 54" sheetId="54" r:id="rId55"/>
    <sheet name="Cuadro 55" sheetId="55" r:id="rId56"/>
    <sheet name="Cuadro 56" sheetId="56" r:id="rId57"/>
    <sheet name="Cuadro 57" sheetId="57" r:id="rId58"/>
    <sheet name="Cuadro 58" sheetId="58" r:id="rId59"/>
    <sheet name="Cuadro 59" sheetId="59" r:id="rId60"/>
    <sheet name="Cuadro 60" sheetId="60" r:id="rId61"/>
    <sheet name="Cuadro 61" sheetId="61" r:id="rId62"/>
    <sheet name="Cuadro 62" sheetId="62" r:id="rId63"/>
    <sheet name="Cuadro 63" sheetId="63" r:id="rId64"/>
    <sheet name="Cuadro 64" sheetId="64" r:id="rId65"/>
    <sheet name="Cuadro 65" sheetId="65" r:id="rId66"/>
    <sheet name="Cuadro 66" sheetId="66" r:id="rId67"/>
    <sheet name="Cuadro 67" sheetId="67" r:id="rId68"/>
    <sheet name="Cuadro 68" sheetId="68" r:id="rId69"/>
    <sheet name="Cuadro 69" sheetId="69" r:id="rId70"/>
    <sheet name="Cuadro 70" sheetId="70" r:id="rId71"/>
    <sheet name="Cuadro 71" sheetId="71" r:id="rId72"/>
    <sheet name="Cuadro 72" sheetId="72" r:id="rId73"/>
    <sheet name="Cuadro 73" sheetId="73" r:id="rId74"/>
    <sheet name="Cuadro 74" sheetId="74" r:id="rId75"/>
    <sheet name="Cuadro 75" sheetId="75" r:id="rId76"/>
    <sheet name="Cuadro 76" sheetId="76" r:id="rId77"/>
    <sheet name="Cuadro 77" sheetId="77" r:id="rId78"/>
    <sheet name="Cuadro 78" sheetId="78" r:id="rId79"/>
    <sheet name="Cuadro 79" sheetId="79" r:id="rId80"/>
    <sheet name="Cuadro 80" sheetId="80" r:id="rId81"/>
    <sheet name="Cuadro 81" sheetId="81" r:id="rId82"/>
    <sheet name="Cuadro 82" sheetId="82" r:id="rId83"/>
    <sheet name="Cuadro 83" sheetId="83" r:id="rId84"/>
    <sheet name="Cuadro 84" sheetId="84" r:id="rId85"/>
    <sheet name="Cuadro 85" sheetId="85" r:id="rId86"/>
    <sheet name="Cuadro 86" sheetId="86" r:id="rId87"/>
    <sheet name="Cuadro 87" sheetId="87" r:id="rId88"/>
    <sheet name="Cuadro 88" sheetId="88" r:id="rId89"/>
    <sheet name="Cuadro 89" sheetId="89" r:id="rId90"/>
    <sheet name="Cuadro 90" sheetId="90" r:id="rId91"/>
    <sheet name="Cuadro 91" sheetId="91" r:id="rId92"/>
    <sheet name="Cuadro 92" sheetId="92" r:id="rId93"/>
    <sheet name="Cuadro 93" sheetId="93" r:id="rId94"/>
    <sheet name="Cuadro 94" sheetId="94" r:id="rId95"/>
    <sheet name="Cuadro 95" sheetId="95" r:id="rId96"/>
    <sheet name="Cuadro 96" sheetId="96" r:id="rId97"/>
    <sheet name="Cuadro 97" sheetId="97" r:id="rId98"/>
    <sheet name="Cuadro 98" sheetId="98" r:id="rId99"/>
    <sheet name="Cuadro 99" sheetId="99" r:id="rId100"/>
    <sheet name="Cuadro 100" sheetId="100" r:id="rId101"/>
    <sheet name="Cuadro 101" sheetId="101" r:id="rId102"/>
    <sheet name="Cuadro 102" sheetId="102" r:id="rId103"/>
    <sheet name="Cuadro 103" sheetId="103" r:id="rId104"/>
    <sheet name="Cuadro 104" sheetId="104" r:id="rId105"/>
    <sheet name="Cuadro 105" sheetId="105" r:id="rId106"/>
    <sheet name="Cuadro 106" sheetId="106" r:id="rId107"/>
    <sheet name="Cuadro 107" sheetId="107" r:id="rId108"/>
    <sheet name="Cuadro 108" sheetId="108" r:id="rId109"/>
    <sheet name="Cuadro 109" sheetId="109" r:id="rId110"/>
    <sheet name="Cuadro 110" sheetId="110" r:id="rId111"/>
    <sheet name="Cuadro 111" sheetId="116" r:id="rId112"/>
    <sheet name="Cuadro 112" sheetId="117" r:id="rId113"/>
    <sheet name="Cuadro 113" sheetId="118" r:id="rId114"/>
    <sheet name="Cuadro 114" sheetId="119" r:id="rId115"/>
    <sheet name="Cuadro 115" sheetId="120" r:id="rId116"/>
    <sheet name="Cuadro 116" sheetId="121" r:id="rId117"/>
    <sheet name="Cuadro 117" sheetId="122" r:id="rId118"/>
    <sheet name="Cuadro 118" sheetId="123" r:id="rId119"/>
    <sheet name="Cuadro 119" sheetId="124" r:id="rId120"/>
    <sheet name="Cuadro 120" sheetId="125" r:id="rId121"/>
    <sheet name="Cuadro 121" sheetId="126" r:id="rId122"/>
    <sheet name="Cuadro 122" sheetId="127" r:id="rId123"/>
    <sheet name="Cuadro 123" sheetId="128" r:id="rId124"/>
    <sheet name="Cuadro 124" sheetId="129" r:id="rId125"/>
    <sheet name="Cuadro 125" sheetId="130" r:id="rId126"/>
    <sheet name="Cuadro 126" sheetId="131" r:id="rId127"/>
    <sheet name="Cuadro 127" sheetId="132" r:id="rId128"/>
    <sheet name="Cuadro 128" sheetId="133" r:id="rId129"/>
    <sheet name="Cuadro 129" sheetId="134" r:id="rId130"/>
    <sheet name="Cuadro 130" sheetId="135" r:id="rId131"/>
    <sheet name="Cuadro 131" sheetId="136" r:id="rId132"/>
    <sheet name="Cuadro 132" sheetId="137" r:id="rId133"/>
    <sheet name="Cuadro 133" sheetId="111" r:id="rId134"/>
    <sheet name="Cuadro 134" sheetId="112" r:id="rId135"/>
    <sheet name="Cuadro 135" sheetId="113" r:id="rId136"/>
    <sheet name="Cuadro 136" sheetId="114" r:id="rId137"/>
    <sheet name="Cuadro 137" sheetId="138" r:id="rId138"/>
    <sheet name="Cuadro 138" sheetId="139" r:id="rId139"/>
    <sheet name="Cuadro 139" sheetId="140" r:id="rId140"/>
    <sheet name="Cuadro 140" sheetId="141" r:id="rId141"/>
    <sheet name="Cuadro 141" sheetId="142" r:id="rId142"/>
    <sheet name="Cuadro 142" sheetId="143" r:id="rId143"/>
    <sheet name="Cuadro 143" sheetId="144" r:id="rId144"/>
    <sheet name="Cuadro 144" sheetId="145" r:id="rId145"/>
    <sheet name="Cuadro 145" sheetId="146" r:id="rId146"/>
    <sheet name="Cuadro 146" sheetId="147" r:id="rId147"/>
    <sheet name="Cuadro 147" sheetId="148" r:id="rId148"/>
    <sheet name="Cuadro 148" sheetId="149" r:id="rId149"/>
    <sheet name="Cuadro 149" sheetId="150" r:id="rId150"/>
    <sheet name="Cuadro 150" sheetId="151" r:id="rId151"/>
    <sheet name="Cuadro 151" sheetId="152" r:id="rId152"/>
    <sheet name="Cuadro 152" sheetId="153" r:id="rId153"/>
    <sheet name="Cuadro 153" sheetId="154" r:id="rId15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5" i="115" l="1"/>
  <c r="E146" i="115"/>
  <c r="E147" i="115"/>
  <c r="E148" i="115"/>
  <c r="E149" i="115"/>
  <c r="E150" i="115"/>
  <c r="E151" i="115"/>
  <c r="E152" i="115"/>
  <c r="E153" i="115"/>
  <c r="E154" i="115"/>
  <c r="E155" i="115"/>
  <c r="E144" i="115"/>
  <c r="E143" i="115"/>
  <c r="E142" i="115"/>
  <c r="E141" i="115"/>
  <c r="E140" i="115"/>
  <c r="E139" i="115"/>
  <c r="E138" i="115"/>
  <c r="A1" i="154"/>
  <c r="A1" i="153"/>
  <c r="A1" i="152"/>
  <c r="A1" i="151"/>
  <c r="A1" i="150"/>
  <c r="A1" i="149"/>
  <c r="A1" i="148"/>
  <c r="A1" i="147"/>
  <c r="A1" i="146"/>
  <c r="A1" i="145"/>
  <c r="A1" i="144"/>
  <c r="A1" i="143"/>
  <c r="A1" i="142"/>
  <c r="A1" i="141"/>
  <c r="A1" i="140"/>
  <c r="A1" i="139"/>
  <c r="A1" i="138"/>
  <c r="E96" i="115"/>
  <c r="E137" i="115"/>
  <c r="E136" i="115"/>
  <c r="E135" i="115"/>
  <c r="A1" i="137"/>
  <c r="A1" i="136"/>
  <c r="A1" i="135"/>
  <c r="A1" i="134"/>
  <c r="A1" i="133"/>
  <c r="A1" i="132"/>
  <c r="A1" i="131"/>
  <c r="A1" i="130"/>
  <c r="A1" i="129"/>
  <c r="A1" i="128"/>
  <c r="A1" i="127"/>
  <c r="A1" i="126"/>
  <c r="A1" i="125"/>
  <c r="A1" i="124"/>
  <c r="A1" i="123"/>
  <c r="A1" i="122"/>
  <c r="A1" i="121"/>
  <c r="A1" i="120"/>
  <c r="A1" i="119"/>
  <c r="A1" i="118"/>
  <c r="A1" i="117"/>
  <c r="A1" i="116"/>
  <c r="E134" i="115"/>
  <c r="E133" i="115"/>
  <c r="E132" i="115"/>
  <c r="E131" i="115"/>
  <c r="E130" i="115"/>
  <c r="E129" i="115"/>
  <c r="E128" i="115"/>
  <c r="E127" i="115"/>
  <c r="E126" i="115"/>
  <c r="E125" i="115"/>
  <c r="E124" i="115"/>
  <c r="E123" i="115"/>
  <c r="E122" i="115"/>
  <c r="E121" i="115"/>
  <c r="E120" i="115"/>
  <c r="E119" i="115"/>
  <c r="E118" i="115"/>
  <c r="E117" i="115"/>
  <c r="E116" i="115"/>
  <c r="E115" i="115"/>
  <c r="E114" i="115"/>
  <c r="E113" i="115"/>
  <c r="A1" i="114"/>
  <c r="A1" i="113"/>
  <c r="A1" i="112"/>
  <c r="A1" i="111"/>
  <c r="A1" i="110"/>
  <c r="A1" i="109"/>
  <c r="A1" i="108"/>
  <c r="A1" i="107"/>
  <c r="A1" i="106"/>
  <c r="A1" i="105"/>
  <c r="A1" i="104"/>
  <c r="A1" i="103"/>
  <c r="A1" i="102"/>
  <c r="A1" i="101"/>
  <c r="A1" i="100"/>
  <c r="A1" i="99"/>
  <c r="A1" i="98"/>
  <c r="A1" i="97"/>
  <c r="A1" i="96"/>
  <c r="A1" i="95"/>
  <c r="A1" i="94"/>
  <c r="A1" i="93"/>
  <c r="A1" i="92"/>
  <c r="A1" i="91"/>
  <c r="A1" i="90"/>
  <c r="A1" i="89"/>
  <c r="A1" i="88"/>
  <c r="A1" i="87"/>
  <c r="A1" i="86"/>
  <c r="A1" i="85"/>
  <c r="A1" i="84"/>
  <c r="A1" i="83"/>
  <c r="A1" i="82"/>
  <c r="A1" i="81"/>
  <c r="A1" i="80"/>
  <c r="A1" i="79"/>
  <c r="A1" i="78"/>
  <c r="A1" i="77"/>
  <c r="A1" i="76"/>
  <c r="A1" i="75"/>
  <c r="A1" i="74"/>
  <c r="A1" i="73"/>
  <c r="A1" i="72"/>
  <c r="A1" i="71"/>
  <c r="A1" i="70"/>
  <c r="A1" i="69"/>
  <c r="A1" i="68"/>
  <c r="A1" i="67"/>
  <c r="A1" i="66"/>
  <c r="A1" i="65"/>
  <c r="A1" i="64"/>
  <c r="A1" i="63"/>
  <c r="A1" i="62"/>
  <c r="A1" i="61"/>
  <c r="A1" i="60"/>
  <c r="A1" i="59"/>
  <c r="A1" i="58"/>
  <c r="A1" i="57"/>
  <c r="A1" i="56"/>
  <c r="A1" i="55"/>
  <c r="A1" i="54"/>
  <c r="A1" i="53"/>
  <c r="A1" i="52"/>
  <c r="A1" i="51"/>
  <c r="A1" i="50"/>
  <c r="A1" i="49"/>
  <c r="A1" i="48"/>
  <c r="A1" i="47"/>
  <c r="A1" i="46"/>
  <c r="A1" i="45"/>
  <c r="A1" i="44"/>
  <c r="A1" i="43"/>
  <c r="A1" i="42"/>
  <c r="A1" i="41"/>
  <c r="A1" i="40"/>
  <c r="A1" i="39"/>
  <c r="A1" i="38"/>
  <c r="A1" i="37"/>
  <c r="A1" i="36"/>
  <c r="A1" i="35"/>
  <c r="A1" i="34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" i="1"/>
  <c r="E156" i="115"/>
  <c r="E112" i="115"/>
  <c r="E111" i="115"/>
  <c r="E110" i="115"/>
  <c r="E109" i="115"/>
  <c r="E108" i="115"/>
  <c r="E107" i="115"/>
  <c r="E106" i="115"/>
  <c r="E105" i="115"/>
  <c r="E104" i="115"/>
  <c r="E103" i="115"/>
  <c r="E102" i="115"/>
  <c r="E101" i="115"/>
  <c r="E100" i="115"/>
  <c r="E99" i="115"/>
  <c r="E98" i="115"/>
  <c r="E97" i="115"/>
  <c r="E95" i="115"/>
  <c r="E94" i="115"/>
  <c r="E93" i="115"/>
  <c r="E92" i="115"/>
  <c r="E91" i="115"/>
  <c r="E90" i="115"/>
  <c r="E89" i="115"/>
  <c r="E88" i="115"/>
  <c r="E87" i="115"/>
  <c r="E86" i="115"/>
  <c r="E85" i="115"/>
  <c r="E84" i="115"/>
  <c r="E83" i="115"/>
  <c r="E82" i="115"/>
  <c r="E81" i="115"/>
  <c r="E80" i="115"/>
  <c r="E79" i="115"/>
  <c r="E78" i="115"/>
  <c r="E77" i="115"/>
  <c r="E76" i="115"/>
  <c r="E75" i="115"/>
  <c r="E74" i="115"/>
  <c r="E73" i="115"/>
  <c r="E72" i="115"/>
  <c r="E71" i="115"/>
  <c r="E70" i="115"/>
  <c r="E69" i="115"/>
  <c r="E68" i="115"/>
  <c r="E67" i="115"/>
  <c r="E66" i="115"/>
  <c r="E65" i="115"/>
  <c r="E64" i="115"/>
  <c r="E63" i="115"/>
  <c r="E62" i="115"/>
  <c r="E61" i="115"/>
  <c r="E60" i="115"/>
  <c r="E59" i="115"/>
  <c r="E58" i="115"/>
  <c r="E57" i="115"/>
  <c r="E56" i="115"/>
  <c r="E55" i="115"/>
  <c r="E54" i="115"/>
  <c r="E53" i="115"/>
  <c r="E52" i="115"/>
  <c r="E51" i="115"/>
  <c r="E50" i="115"/>
  <c r="E49" i="115"/>
  <c r="E48" i="115"/>
  <c r="E47" i="115"/>
  <c r="E46" i="115"/>
  <c r="E45" i="115"/>
  <c r="E44" i="115"/>
  <c r="E43" i="115"/>
  <c r="E42" i="115"/>
  <c r="E41" i="115"/>
  <c r="E40" i="115"/>
  <c r="E39" i="115"/>
  <c r="E38" i="115"/>
  <c r="E37" i="115"/>
  <c r="E36" i="115"/>
  <c r="E35" i="115"/>
  <c r="E34" i="115"/>
  <c r="E33" i="115"/>
  <c r="E32" i="115"/>
  <c r="E31" i="115"/>
  <c r="E30" i="115"/>
  <c r="E29" i="115"/>
  <c r="E28" i="115"/>
  <c r="E27" i="115"/>
  <c r="E26" i="115"/>
  <c r="E25" i="115"/>
  <c r="E24" i="115"/>
  <c r="E23" i="115"/>
  <c r="E22" i="115"/>
  <c r="E21" i="115"/>
  <c r="E20" i="115"/>
  <c r="E19" i="115"/>
  <c r="E18" i="115"/>
  <c r="E17" i="115"/>
  <c r="E16" i="115"/>
  <c r="E15" i="115"/>
  <c r="E14" i="115"/>
  <c r="E13" i="115"/>
  <c r="E12" i="115"/>
  <c r="E11" i="115"/>
  <c r="E10" i="115"/>
  <c r="E9" i="115"/>
  <c r="E8" i="115"/>
  <c r="E7" i="115"/>
  <c r="E6" i="115"/>
  <c r="E5" i="115"/>
  <c r="E4" i="115"/>
  <c r="E3" i="115"/>
  <c r="A1" i="115"/>
</calcChain>
</file>

<file path=xl/sharedStrings.xml><?xml version="1.0" encoding="utf-8"?>
<sst xmlns="http://schemas.openxmlformats.org/spreadsheetml/2006/main" count="56273" uniqueCount="295">
  <si>
    <t>Índice</t>
  </si>
  <si>
    <t>N°</t>
  </si>
  <si>
    <t>Cuadro</t>
  </si>
  <si>
    <t>Desagregación</t>
  </si>
  <si>
    <t>División Político Administrativa</t>
  </si>
  <si>
    <t>Indicador (hipervínculo)</t>
  </si>
  <si>
    <t>Proporción de personas que participan en alguna actividad cultural por tramo etario</t>
  </si>
  <si>
    <t>TRAMO ETARIO</t>
  </si>
  <si>
    <t>País y región</t>
  </si>
  <si>
    <t>Proporción de personas que participan en alguna actividad cultural por sexo</t>
  </si>
  <si>
    <t>SEXO</t>
  </si>
  <si>
    <t>Proporción de personas que participan en alguna actividad cultural por nivel socioeconómico</t>
  </si>
  <si>
    <t>NIVEL SOCIOECONÓMICO</t>
  </si>
  <si>
    <t>Proporción de personas que participan en alguna actividad cultural por nivel educacional</t>
  </si>
  <si>
    <t>NIVEL EDUCACIONAL</t>
  </si>
  <si>
    <t>Proporción de personas que participan en alguna actividad cultural por situación ocupacional</t>
  </si>
  <si>
    <t>SITUACIÓN OCUPACIONAL</t>
  </si>
  <si>
    <t>Proporción de personas que participan en alguna actividad cultural por situación de discapacidad</t>
  </si>
  <si>
    <t>DISCAPACIDAD</t>
  </si>
  <si>
    <t>Proporción de personas que participan en alguna actividad cultural por presencia de personas en situación de discapacidad en el hogar</t>
  </si>
  <si>
    <t>Proporción de personas que participan en alguna actividad cultural por pertenencia a pueblos originarios</t>
  </si>
  <si>
    <t>PUEBLOS ORIGINARIOS</t>
  </si>
  <si>
    <t>Proporción de personas que participan en alguna actividad cultural por presencia de niñas o niños menores de 6 años en el hogar</t>
  </si>
  <si>
    <t>PRESENCIA NNA MENORES 6 AÑOS</t>
  </si>
  <si>
    <t>Proporción de personas que participan en alguna actividad cultural por presencia de personas mayores en el hogar</t>
  </si>
  <si>
    <t>PRESENCIA PERSONAS MAYORES</t>
  </si>
  <si>
    <t>Proporción de personas que participan en alguna actividad cultural por tipo de hogar</t>
  </si>
  <si>
    <t>TIPO DE HOGAR</t>
  </si>
  <si>
    <t>Variedad de Asistencia (Sin asistencia) por tramo etario</t>
  </si>
  <si>
    <t>Variedad de Asistencia (Sin asistencia) por sexo</t>
  </si>
  <si>
    <t>Variedad de Asistencia (Sin asistencia) por nivel socioeconómico</t>
  </si>
  <si>
    <t>Variedad de Asistencia (Sin asistencia) por nivel educacional</t>
  </si>
  <si>
    <t>Variedad de Asistencia (Sin asistencia) por situación ocupacional</t>
  </si>
  <si>
    <t>Variedad de Asistencia (Sin asistencia) por situación de discapacidad</t>
  </si>
  <si>
    <t>Variedad de Asistencia (Sin asistencia) por presencia de personas en situación de discapacidad en el hogar</t>
  </si>
  <si>
    <t>Variedad de Asistencia (Sin asistencia) por pertenencia a pueblos originarios</t>
  </si>
  <si>
    <t>Variedad de Asistencia (Sin asistencia) por presencia de niñas o niños menores de 6 años en el hogar</t>
  </si>
  <si>
    <t>Variedad de Asistencia (Sin asistencia) por presencia de personas mayores en el hogar</t>
  </si>
  <si>
    <t>Variedad de Asistencia (Sin asistencia) por tipo de hogar</t>
  </si>
  <si>
    <t>Variedad de Asistencia (Baja) por tramo etario</t>
  </si>
  <si>
    <t>Variedad de Asistencia (Baja) por sexo</t>
  </si>
  <si>
    <t>Variedad de Asistencia (Baja) por nivel socioeconómico</t>
  </si>
  <si>
    <t>Variedad de Asistencia (Baja) por nivel educacional</t>
  </si>
  <si>
    <t>Variedad de Asistencia (Baja) por situación ocupacional</t>
  </si>
  <si>
    <t>Variedad de Asistencia (Baja) por situación de discapacidad</t>
  </si>
  <si>
    <t>Variedad de Asistencia (Baja) por presencia de personas en situación de discapacidad en el hogar</t>
  </si>
  <si>
    <t>Variedad de Asistencia (Baja) por pertenencia a pueblos originarios</t>
  </si>
  <si>
    <t>Variedad de Asistencia (Baja) por presencia de niñas o niños menores de 6 años en el hogar</t>
  </si>
  <si>
    <t>Variedad de Asistencia (Baja) por presencia de personas mayores en el hogar</t>
  </si>
  <si>
    <t>Variedad de Asistencia (Baja) por tipo de hogar</t>
  </si>
  <si>
    <t>Variedad de Asistencia (Media) por tramo etario</t>
  </si>
  <si>
    <t>Variedad de Asistencia (Media) por sexo</t>
  </si>
  <si>
    <t>Variedad de Asistencia (Media) por nivel socioeconómico</t>
  </si>
  <si>
    <t>Variedad de Asistencia (Media) por nivel educacional</t>
  </si>
  <si>
    <t>Variedad de Asistencia (Media) por situación ocupacional</t>
  </si>
  <si>
    <t>Variedad de Asistencia (Media) por presencia de personas en situación de discapacidad</t>
  </si>
  <si>
    <t>Variedad de Asistencia (Media) por presencia de personas en situación de discapacidad en el hogar</t>
  </si>
  <si>
    <t>Variedad de Asistencia (Media) por pertenencia a pueblos originarios</t>
  </si>
  <si>
    <t>Variedad de Asistencia (Media) por presencia de niñas o niños menores de 6 años en el hogar</t>
  </si>
  <si>
    <t>Variedad de Asistencia (Media) por presencia de personas mayores en el hogar</t>
  </si>
  <si>
    <t>Variedad de Asistencia (Media) por tipo de hogar</t>
  </si>
  <si>
    <t>Variedad de Asistencia (Alta) por tramo etario</t>
  </si>
  <si>
    <t>Variedad de Asistencia (Alta) por sexo</t>
  </si>
  <si>
    <t>Variedad de Asistencia (Alta) por nivel socioeconómico</t>
  </si>
  <si>
    <t>Variedad de Asistencia (Alta) por nivel educacional</t>
  </si>
  <si>
    <t>Variedad de Asistencia (Alta) por situación ocupacional</t>
  </si>
  <si>
    <t>Variedad de Asistencia (Alta) por situación de discapacidad</t>
  </si>
  <si>
    <t>Variedad de Asistencia (Alta) por presencia de personas en situación de discapacidad en el hogar</t>
  </si>
  <si>
    <t>Variedad de Asistencia (Alta) por pertenencia a pueblos originarios</t>
  </si>
  <si>
    <t>Variedad de Asistencia (Alta) por presencia de niñas o niños menores de 6 años en el hogar</t>
  </si>
  <si>
    <t>Variedad de Asistencia (Alta) por presencia de personas mayores en el hogar</t>
  </si>
  <si>
    <t>Variedad de Asistencia (Alta) por tipo de hogar</t>
  </si>
  <si>
    <t>Intensidad de Asistencia (Sin asistencia) por tramo etario</t>
  </si>
  <si>
    <t>Intensidad de Asistencia (Sin asistencia) por sexo</t>
  </si>
  <si>
    <t>Intensidad de Asistencia (Sin asistencia) por nivel socioeconómico</t>
  </si>
  <si>
    <t>Intensidad de Asistencia (Sin asistencia) por nivel educacional</t>
  </si>
  <si>
    <t>Intensidad de Asistencia (Sin asistencia) por situación ocupacional</t>
  </si>
  <si>
    <t>Intensidad de Asistencia (Sin asistencia) por situación de discapacidad</t>
  </si>
  <si>
    <t>Intensidad de Asistencia (Sin asistencia) por presencia de personas en situación de discapacidad en el hogar</t>
  </si>
  <si>
    <t>Intensidad de Asistencia (Sin asistencia) por pertenencia a pueblos originarios</t>
  </si>
  <si>
    <t>Intensidad de Asistencia (Sin asistencia) por presencia de niñas o niños menores de 6 años en el hogar</t>
  </si>
  <si>
    <t>Intensidad de Asistencia (Sin asistencia) por presencia de personas mayores en el hogar</t>
  </si>
  <si>
    <t>Intensidad de Asistencia (Sin asistencia) por tipo de hogar</t>
  </si>
  <si>
    <t>Intensidad de Asistencia (Baja) por tramo etario</t>
  </si>
  <si>
    <t>Intensidad de Asistencia (Baja) por sexo</t>
  </si>
  <si>
    <t>Intensidad de Asistencia (Baja) por nivel socioeconómico</t>
  </si>
  <si>
    <t>Intensidad de Asistencia (Baja) por nivel educacional</t>
  </si>
  <si>
    <t>Intensidad de Asistencia (Baja) por situación ocupacional</t>
  </si>
  <si>
    <t>Intensidad de Asistencia (Baja) por situación de discapacidad</t>
  </si>
  <si>
    <t>Intensidad de Asistencia (Baja) por presencia de personas en situación de discapacidad en el hogar</t>
  </si>
  <si>
    <t>Intensidad de Asistencia (Baja) por pertenencia a pueblos originarios</t>
  </si>
  <si>
    <t>Intensidad de Asistencia (Baja) por presencia de niñas o niños menores de 6 años en el hogar</t>
  </si>
  <si>
    <t>Intensidad de Asistencia (Baja) por presencia de personas mayores en el hogar</t>
  </si>
  <si>
    <t>Intensidad de Asistencia (Baja) por tipo de hogar</t>
  </si>
  <si>
    <t>Intensidad de Asistencia (Media) por tramo etario</t>
  </si>
  <si>
    <t>Intensidad de Asistencia (Media) por sexo</t>
  </si>
  <si>
    <t>Intensidad de Asistencia (Media) por nivel socioeconómico</t>
  </si>
  <si>
    <t>Intensidad de Asistencia (Media) por nivel educacional</t>
  </si>
  <si>
    <t>Intensidad de Asistencia (Media) por situación ocupacional</t>
  </si>
  <si>
    <t>Intensidad de Asistencia (Media) por situación de discapacidad</t>
  </si>
  <si>
    <t>Intensidad de Asistencia (Media) por presencia de personas en situación de discapacidad en el hogar</t>
  </si>
  <si>
    <t>Intensidad de Asistencia (Media) por pertenencia a pueblos originarios</t>
  </si>
  <si>
    <t>Intensidad de Asistencia (Media) por presencia de niñas o niños menores de 6 años en el hogar</t>
  </si>
  <si>
    <t>Intensidad de Asistencia (Media) por presencia de personas mayores en el hogar</t>
  </si>
  <si>
    <t>Intensidad de Asistencia (Media) por tipo de hogar</t>
  </si>
  <si>
    <t>Intensidad de Asistencia (Alta) por tramo etario</t>
  </si>
  <si>
    <t>Intensidad de Asistencia (Alta) por sexo</t>
  </si>
  <si>
    <t>Intensidad de Asistencia (Alta) por nivel socioeconómico</t>
  </si>
  <si>
    <t>Intensidad de Asistencia (Alta) por nivel educacional</t>
  </si>
  <si>
    <t>Intensidad de Asistencia (Alta) por situación ocupacional</t>
  </si>
  <si>
    <t>Intensidad de Asistencia (Alta) por situación de discapacidad</t>
  </si>
  <si>
    <t>Intensidad de Asistencia (Alta) por presencia de personas en situación de discapacidad en el hogar</t>
  </si>
  <si>
    <t>Intensidad de Asistencia (Alta) por pertenencia a pueblos originarios</t>
  </si>
  <si>
    <t>Intensidad de Asistencia (Alta) por presencia de niñas o niños menores de 6 años en el hogar</t>
  </si>
  <si>
    <t>Intensidad de Asistencia (Alta) por presencia de personas mayores en el hogar</t>
  </si>
  <si>
    <t>Intensidad de Asistencia (Alta) por tipo de hogar</t>
  </si>
  <si>
    <t>Proporción de personas que leyeron por al menos 15 minutos con frecuencia diaria o semanal por tramo etario</t>
  </si>
  <si>
    <t>Proporción de personas que leyeron por al menos 15 minutos con frecuencia diaria o semanal por sexo</t>
  </si>
  <si>
    <t>Proporción de personas que leyeron por al menos 15 minutos con frecuencia diaria o semanal por nivel socioeconómico</t>
  </si>
  <si>
    <t>Proporción de personas que leyeron por al menos 15 minutos con frecuencia diaria o semanal por nivel educacional</t>
  </si>
  <si>
    <t>Proporción de personas que leyeron por al menos 15 minutos con frecuencia diaria o semanal por situación ocupacional</t>
  </si>
  <si>
    <t>Proporción de personas que leyeron por al menos 15 minutos con frecuencia diaria o semanal por situación de discapacidad</t>
  </si>
  <si>
    <t>Proporción de personas que leyeron por al menos 15 minutos con frecuencia diaria o semanal por presencia de personas en situación de discapacidad en el hogar</t>
  </si>
  <si>
    <t>Proporción de personas que leyeron por al menos 15 minutos con frecuencia diaria o semanal por pertenencia a pueblos originarios</t>
  </si>
  <si>
    <t>Proporción de personas que leyeron por al menos 15 minutos con frecuencia diaria o semanal por presencia de niñas o niños menores de 6 años en el hogar</t>
  </si>
  <si>
    <t>Proporción de personas que leyeron por al menos 15 minutos con frecuencia diaria o semanal por presencia de personas mayores en el hogar</t>
  </si>
  <si>
    <t>Proporción de personas que leyeron por al menos 15 minutos con frecuencia diaria o semanal por tipo de hogar</t>
  </si>
  <si>
    <t>Promedio de libros leídos por gusto y/o ocio por tramo etario</t>
  </si>
  <si>
    <t>Promedio de libros leídos por gusto y/o ocio por sexo</t>
  </si>
  <si>
    <t>Promedio de libros leídos por gusto y/o ocio por nivel socioeconómico</t>
  </si>
  <si>
    <t>Promedio de libros leídos por gusto y/o ocio por nivel educacional</t>
  </si>
  <si>
    <t>Promedio de libros leídos por gusto y/o ocio por situación ocupacional</t>
  </si>
  <si>
    <t>Promedio de libros leídos por gusto y/o ocio por situación de discapacidad</t>
  </si>
  <si>
    <t>Promedio de libros leídos por gusto y/o ocio por presencia de personas en situación de discapacidad en el hogar</t>
  </si>
  <si>
    <t>Promedio de libros leídos por gusto y/o ocio por pertenencia a pueblos originarios</t>
  </si>
  <si>
    <t>Promedio de libros leídos por gusto y/o ocio por presencia de niñas o niños menores de 6 años en el hogar</t>
  </si>
  <si>
    <t>Promedio de libros leídos por gusto y/o ocio por presencia de personas mayores en el hogar</t>
  </si>
  <si>
    <t>Promedio de libros leídos por gusto y/o ocio por tipo de hogar</t>
  </si>
  <si>
    <t>Promedio de libros leídos por tramo etario</t>
  </si>
  <si>
    <t>Promedio de libros leídos por sexo</t>
  </si>
  <si>
    <t>Promedio de libros leídos por nivel socioeconómico</t>
  </si>
  <si>
    <t>Promedio de libros leídos por nivel educacional</t>
  </si>
  <si>
    <t>Promedio de libros leídos por situación ocupacional</t>
  </si>
  <si>
    <t>Promedio de libros leídos por situación de discapacidad</t>
  </si>
  <si>
    <t>Promedio de libros leídos por presencia de personas en situación de discapacidad en el hogar</t>
  </si>
  <si>
    <t>Promedio de libros leídos por pertenencia a pueblos originarios</t>
  </si>
  <si>
    <t>Promedio de libros leídos por presencia de niñas o niños menores de 6 años en el hogar</t>
  </si>
  <si>
    <t>Promedio de libros leídos por presencia de personas mayores en el hogar</t>
  </si>
  <si>
    <t>Promedio de libros leídos por tipo de hogar</t>
  </si>
  <si>
    <t>Proporción de personas que declara haber sido incentivados a participar en actividades culturales durante la infancia</t>
  </si>
  <si>
    <t>NACIONAL</t>
  </si>
  <si>
    <t xml:space="preserve">País </t>
  </si>
  <si>
    <t>Proporción de personas que declara haber realizado al menos una actividad cultural digital en internet</t>
  </si>
  <si>
    <t>Proporción de personas que declara realizar al menos un par de actividades culturales digitales de manera simultanea/al mismo tiempo</t>
  </si>
  <si>
    <t>Proporcion de personas que declara haber realizado actividades culturales de creación o elaboración de un producto artístico cultural de manera aficionada o profesional</t>
  </si>
  <si>
    <t>Proporción de personas que asistió presencialmente a una obra de teatro en los últimos doce meses</t>
  </si>
  <si>
    <t>REGIÓN</t>
  </si>
  <si>
    <t>Proporción de personas que asistió a un espectáculo de danza en los últimos doce meses</t>
  </si>
  <si>
    <t>Proporción de personas que asistió a una ópera en los últimos doce meses</t>
  </si>
  <si>
    <t>Proporción de personas que asistió a un concierto o recital de música en vivo en los últimos doce meses</t>
  </si>
  <si>
    <t>Proporción de personas que asistió a una función de circo en los últimos doce meses</t>
  </si>
  <si>
    <t>Proporción de personas que asistió a un cine para ver una película en los últimos doce meses</t>
  </si>
  <si>
    <t>Proporción de personas que asistió a una exposición de artesanía y/o feria artesanal en los últimos doce meses</t>
  </si>
  <si>
    <t>Proporción de personas que asistió a un rito, 
ceremonias, festividades o prácticas de pueblos originarios y/o tribal afrodescendiente chileno en los últimos doce meses</t>
  </si>
  <si>
    <t>Proporción de personas que asistió a una exposición de arte en los últimos doce meses</t>
  </si>
  <si>
    <t>Proporción de personas que asistió a fiestas de tipo religioso o ceremonial en los últimos doce meses</t>
  </si>
  <si>
    <t>Proporción de personas que participó en alguna actividad del día de los patrimonios 2024</t>
  </si>
  <si>
    <t>Proporción de personas que asistió a una biblioteca en los últimos doce meses</t>
  </si>
  <si>
    <t>Proporción de personas que asistió a un museo en los últimos doce meses</t>
  </si>
  <si>
    <t>Proporción de personas que asistió a un centro cultural en los últimos doce meses</t>
  </si>
  <si>
    <t>Proporción de personas que visitó edificios o barrios patrimoniales, 
o sitios arqueológicos o paleontológicos en los últimos doce meses</t>
  </si>
  <si>
    <t>Proporción de personas que asistió a un sitio de la memoria en los últimos doce meses</t>
  </si>
  <si>
    <t>Proporción de personas que asistió a parques o reservas nacionales, áreas o parques mari
nos protegidos, santuarios de la naturaleza u otros sitios patrimoniales naturales últimos doce meses</t>
  </si>
  <si>
    <t xml:space="preserve"> </t>
  </si>
  <si>
    <t>filtro_pc</t>
  </si>
  <si>
    <t>TOTAL</t>
  </si>
  <si>
    <t>Inferior</t>
  </si>
  <si>
    <t>Superior</t>
  </si>
  <si>
    <t>Notas</t>
  </si>
  <si>
    <t>Jóvenes (15-29)</t>
  </si>
  <si>
    <t>Personas adultas (30-64)</t>
  </si>
  <si>
    <t>Personas mayores (65+)</t>
  </si>
  <si>
    <t>TOTAL NACIONAL</t>
  </si>
  <si>
    <t>ARICA Y PARINACOTA</t>
  </si>
  <si>
    <t>1</t>
  </si>
  <si>
    <t>TARAPACÁ</t>
  </si>
  <si>
    <t>ANTOFAGASTA</t>
  </si>
  <si>
    <t>ATACAMA</t>
  </si>
  <si>
    <t>COQUIMBO</t>
  </si>
  <si>
    <t>VALPARAÍSO</t>
  </si>
  <si>
    <t>METROPOLITANA</t>
  </si>
  <si>
    <t>O'HIGGINS</t>
  </si>
  <si>
    <t>MAULE</t>
  </si>
  <si>
    <t>ÑUBLE</t>
  </si>
  <si>
    <t>BIOBÍO</t>
  </si>
  <si>
    <t>LA ARAUCANÍA</t>
  </si>
  <si>
    <t>LOS RIOS</t>
  </si>
  <si>
    <t>2</t>
  </si>
  <si>
    <t>LOS LAGOS</t>
  </si>
  <si>
    <t>AYSÉN</t>
  </si>
  <si>
    <t>MAGALLANES</t>
  </si>
  <si>
    <t>1: Estimación poco fiable (coeficiente de variación mayor a 15% y menor o igual a 30%. En el caso de estimaciones de razón, si no cumple con el umbral de aceptación asociado a su error estándar). Se recomienda utilizar con precaución esta estimación, ya que podría llevar a conclusiones poco acertadas.</t>
  </si>
  <si>
    <t>2: Estimación no fiable (número de casos muestrales menor a 60, grados de libertad menores a 9 o coeficiente de variación mayor a 30%). No se recomienda el uso de esta estimación.</t>
  </si>
  <si>
    <t>Hombre</t>
  </si>
  <si>
    <t>Mujer</t>
  </si>
  <si>
    <t>Bajo</t>
  </si>
  <si>
    <t>Medio</t>
  </si>
  <si>
    <t>Alto</t>
  </si>
  <si>
    <t>Básica</t>
  </si>
  <si>
    <t>Secundaria</t>
  </si>
  <si>
    <t>Nunca asistió a educación formal</t>
  </si>
  <si>
    <t/>
  </si>
  <si>
    <t>Persona ocupada</t>
  </si>
  <si>
    <t>Persona Desocupada</t>
  </si>
  <si>
    <t>Persona inactiva</t>
  </si>
  <si>
    <t>Persona sin situación de discapacidad</t>
  </si>
  <si>
    <t>Persona en situación de discapacidad</t>
  </si>
  <si>
    <t>Sin persona en situación de discapacidad</t>
  </si>
  <si>
    <t>Con persona en situación de discapacidad</t>
  </si>
  <si>
    <t>No pertenece</t>
  </si>
  <si>
    <t>Pertenece</t>
  </si>
  <si>
    <t>Sin NNA menores a 6 años</t>
  </si>
  <si>
    <t>Con NNA menores a 6 años</t>
  </si>
  <si>
    <t>Sin persona mayor</t>
  </si>
  <si>
    <t>Con persona mayor</t>
  </si>
  <si>
    <t>Unipersonal y otros</t>
  </si>
  <si>
    <t>Pareja joven sin hijos(as)</t>
  </si>
  <si>
    <t>Con hijos(as) entre 0 y 5 años</t>
  </si>
  <si>
    <t>Con hijos(as) entre 6 y 12 años</t>
  </si>
  <si>
    <t>Con hijos(as) entre 13 y 18 años</t>
  </si>
  <si>
    <t>Con hijos(as) de 19 años o más</t>
  </si>
  <si>
    <t>Parejas mayores sin hijos</t>
  </si>
  <si>
    <t>ind_var_0</t>
  </si>
  <si>
    <t>Variedad de Asistencia (Sin asistencia) presencia de personas en situación de discapacidad en el hogar</t>
  </si>
  <si>
    <t>ind_var_1</t>
  </si>
  <si>
    <t>Variedad de Asistencia (Baja) por presencia de personas en situación de discapacidad</t>
  </si>
  <si>
    <t>Variedad de Asistencia (Baja) presencia de personas en situación de discapacidad en el hogar</t>
  </si>
  <si>
    <t>ind_var_2</t>
  </si>
  <si>
    <t>Persona sin en situación de discapacidad</t>
  </si>
  <si>
    <t>ind_var_3</t>
  </si>
  <si>
    <t>ind_int_0</t>
  </si>
  <si>
    <t>ind_int_1</t>
  </si>
  <si>
    <t>Persona con situación de discapacidad</t>
  </si>
  <si>
    <t>ind_int_2</t>
  </si>
  <si>
    <t>ind_int_3</t>
  </si>
  <si>
    <t>lt_f</t>
  </si>
  <si>
    <t>Promedio de libros leídos por gusto y/o ocio en los últimos doce meses por tramo etario</t>
  </si>
  <si>
    <t>libros_ocio</t>
  </si>
  <si>
    <t>Promedio de libros leídos por gusto y/o ocio en los últimos doce meses por sexo</t>
  </si>
  <si>
    <t>Promedio de libros leídos por gusto y/o ocio en los últimos doce meses por nivel socioeconómico</t>
  </si>
  <si>
    <t>Promedio de libros leídos por gusto y/o ocio en los últimos doce meses por nivel educacional</t>
  </si>
  <si>
    <t>Promedio de libros leídos por gusto y/o ocio en los últimos doce meses por situación ocupacional</t>
  </si>
  <si>
    <t>Persona Ocupada</t>
  </si>
  <si>
    <t>Persona Inactiva</t>
  </si>
  <si>
    <t>Promedio de libros leídos por gusto y/o ocio en los últimos doce meses por situación de discapacidad</t>
  </si>
  <si>
    <t>Promedio de libros leídos por gusto y/o ocio en los últimos doce meses por presencia de personas en situación de discapacidad en el hogar</t>
  </si>
  <si>
    <t>Promedio de libros leídos por gusto y/o ocio en los últimos doce meses por pueblos originarios</t>
  </si>
  <si>
    <t>No pertenece a ningún pueblo originario</t>
  </si>
  <si>
    <t>Pertenece a un pueblo originario</t>
  </si>
  <si>
    <t>Promedio de libros leídos por gusto y/o ocio en los últimos doce meses por presencia de niñas o niños menores de 6 años en el hogar</t>
  </si>
  <si>
    <t>Promedio de libros leídos por gusto y/o ocio en los últimos doce meses por presencia de personas mayores en el hogar</t>
  </si>
  <si>
    <t>Promedio de libros leídos por gusto y/o ocio en los últimos doce meses por tipo de hogar</t>
  </si>
  <si>
    <t>libros_cant</t>
  </si>
  <si>
    <t>Promedio de libros leídos por en los últimos doce meses por sexo</t>
  </si>
  <si>
    <t>Promedio de libros leídos en los últimos doce meses por nivel socioeconómico</t>
  </si>
  <si>
    <t>Promedio de libros leídos en los últimos doce meses por nivel educacional</t>
  </si>
  <si>
    <t>Promedio de libros leídos en los últimos doce meses por situación ocupacional</t>
  </si>
  <si>
    <t>Promedio de libros leídos en los últimos doce meses por situación de discapacidad</t>
  </si>
  <si>
    <t>Promedio de libros leídos en los últimos doce meses por presencia de personas en situación de discapacidad en el hogar</t>
  </si>
  <si>
    <t>Promedio de libros leídos en los últimos doce meses por pueblos originarios</t>
  </si>
  <si>
    <t>Promedio de libros leídos en los últimos doce meses por presencia de niñas o niños menores de 6 años en el hogar</t>
  </si>
  <si>
    <t>Promedio de libros leídos en los últimos doce meses por presencia de personas mayores en el hogar</t>
  </si>
  <si>
    <t>Promedio de libros leídos en los últimos doce meses por tipo de hogar</t>
  </si>
  <si>
    <t>ind_inc_inf</t>
  </si>
  <si>
    <t>i_int</t>
  </si>
  <si>
    <t>i_sim</t>
  </si>
  <si>
    <t>filtro_pi</t>
  </si>
  <si>
    <t>filtro_teatro</t>
  </si>
  <si>
    <t>filtro_danza</t>
  </si>
  <si>
    <t>filtro_opera</t>
  </si>
  <si>
    <t>filtro_musica</t>
  </si>
  <si>
    <t>filtro_circo</t>
  </si>
  <si>
    <t>filtro_cine</t>
  </si>
  <si>
    <t>filtro_artesanía</t>
  </si>
  <si>
    <t>filtro_ppoo</t>
  </si>
  <si>
    <t>filtro_arte</t>
  </si>
  <si>
    <t>filtro_rel</t>
  </si>
  <si>
    <t>filtro_patrimonio</t>
  </si>
  <si>
    <t>filtro_biblio</t>
  </si>
  <si>
    <t>filtro_museo</t>
  </si>
  <si>
    <t>filtro_cc</t>
  </si>
  <si>
    <t>Proporción de personas que asistió a edificios o barrios patrimoniales, 
o sitios arqueológicos o paleontológicos en los últimos doce meses</t>
  </si>
  <si>
    <t>filtro_arqueo</t>
  </si>
  <si>
    <t>filtro_memoria</t>
  </si>
  <si>
    <t>filtro_natural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</si>
</sst>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%"/>
  </numFmts>
  <fonts count="9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u/>
      <sz val="11"/>
      <color theme="10"/>
      <name val="Calibri"/>
      <family val="2"/>
    </font>
    <font>
      <sz val="11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164" fontId="2" fillId="0" borderId="1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1" fontId="3" fillId="0" borderId="2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2" fontId="2" fillId="0" borderId="6" xfId="0" applyNumberFormat="1" applyFont="1" applyBorder="1" applyAlignment="1">
      <alignment horizontal="right"/>
    </xf>
    <xf numFmtId="2" fontId="2" fillId="0" borderId="7" xfId="0" applyNumberFormat="1" applyFont="1" applyBorder="1" applyAlignment="1">
      <alignment horizontal="right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9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4" xfId="0" applyFont="1" applyBorder="1"/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7" fillId="0" borderId="14" xfId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8" fillId="0" borderId="0" xfId="0" applyFont="1"/>
    <xf numFmtId="0" fontId="7" fillId="0" borderId="13" xfId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customXml" Target="../customXml/item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customXml" Target="../customXml/item2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6"/>
  <sheetViews>
    <sheetView tabSelected="1" workbookViewId="0"/>
  </sheetViews>
  <sheetFormatPr baseColWidth="10" defaultColWidth="11.42578125" defaultRowHeight="15" x14ac:dyDescent="0.25"/>
  <cols>
    <col min="1" max="1" width="21.85546875" customWidth="1"/>
    <col min="2" max="2" width="171.7109375" customWidth="1"/>
    <col min="3" max="3" width="29.7109375" customWidth="1"/>
    <col min="4" max="4" width="34.7109375" customWidth="1"/>
    <col min="5" max="5" width="25.7109375" customWidth="1"/>
  </cols>
  <sheetData>
    <row r="1" spans="1:5" x14ac:dyDescent="0.25">
      <c r="A1" s="24" t="str">
        <f>HYPERLINK("#'Índice'!A1", "Índice")</f>
        <v>Índice</v>
      </c>
      <c r="B1" s="24" t="s">
        <v>0</v>
      </c>
      <c r="C1" s="24"/>
      <c r="D1" s="24"/>
      <c r="E1" s="24"/>
    </row>
    <row r="2" spans="1:5" x14ac:dyDescent="0.2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</row>
    <row r="3" spans="1:5" x14ac:dyDescent="0.25">
      <c r="A3" s="22">
        <v>1</v>
      </c>
      <c r="B3" s="23" t="s">
        <v>6</v>
      </c>
      <c r="C3" s="22" t="s">
        <v>7</v>
      </c>
      <c r="D3" s="22" t="s">
        <v>8</v>
      </c>
      <c r="E3" s="25" t="str">
        <f>HYPERLINK("#'Cuadro 1'!B2", "filtro_pc")</f>
        <v>filtro_pc</v>
      </c>
    </row>
    <row r="4" spans="1:5" x14ac:dyDescent="0.25">
      <c r="A4" s="22">
        <v>2</v>
      </c>
      <c r="B4" s="23" t="s">
        <v>9</v>
      </c>
      <c r="C4" s="22" t="s">
        <v>10</v>
      </c>
      <c r="D4" s="22" t="s">
        <v>8</v>
      </c>
      <c r="E4" s="25" t="str">
        <f>HYPERLINK("#'Cuadro 2'!B2", "filtro_pc")</f>
        <v>filtro_pc</v>
      </c>
    </row>
    <row r="5" spans="1:5" x14ac:dyDescent="0.25">
      <c r="A5" s="22">
        <v>3</v>
      </c>
      <c r="B5" s="23" t="s">
        <v>11</v>
      </c>
      <c r="C5" s="22" t="s">
        <v>12</v>
      </c>
      <c r="D5" s="22" t="s">
        <v>8</v>
      </c>
      <c r="E5" s="25" t="str">
        <f>HYPERLINK("#'Cuadro 3'!B2", "filtro_pc")</f>
        <v>filtro_pc</v>
      </c>
    </row>
    <row r="6" spans="1:5" x14ac:dyDescent="0.25">
      <c r="A6" s="22">
        <v>4</v>
      </c>
      <c r="B6" s="23" t="s">
        <v>13</v>
      </c>
      <c r="C6" s="22" t="s">
        <v>14</v>
      </c>
      <c r="D6" s="22" t="s">
        <v>8</v>
      </c>
      <c r="E6" s="25" t="str">
        <f>HYPERLINK("#'Cuadro 4'!B2", "filtro_pc")</f>
        <v>filtro_pc</v>
      </c>
    </row>
    <row r="7" spans="1:5" x14ac:dyDescent="0.25">
      <c r="A7" s="22">
        <v>5</v>
      </c>
      <c r="B7" s="23" t="s">
        <v>15</v>
      </c>
      <c r="C7" s="22" t="s">
        <v>16</v>
      </c>
      <c r="D7" s="22" t="s">
        <v>8</v>
      </c>
      <c r="E7" s="25" t="str">
        <f>HYPERLINK("#'Cuadro 5'!B2", "filtro_pc")</f>
        <v>filtro_pc</v>
      </c>
    </row>
    <row r="8" spans="1:5" x14ac:dyDescent="0.25">
      <c r="A8" s="22">
        <v>6</v>
      </c>
      <c r="B8" s="23" t="s">
        <v>17</v>
      </c>
      <c r="C8" s="22" t="s">
        <v>18</v>
      </c>
      <c r="D8" s="22" t="s">
        <v>8</v>
      </c>
      <c r="E8" s="25" t="str">
        <f>HYPERLINK("#'Cuadro 6'!B2", "filtro_pc")</f>
        <v>filtro_pc</v>
      </c>
    </row>
    <row r="9" spans="1:5" x14ac:dyDescent="0.25">
      <c r="A9" s="22">
        <v>7</v>
      </c>
      <c r="B9" s="23" t="s">
        <v>19</v>
      </c>
      <c r="C9" s="22" t="s">
        <v>18</v>
      </c>
      <c r="D9" s="22" t="s">
        <v>8</v>
      </c>
      <c r="E9" s="25" t="str">
        <f>HYPERLINK("#'Cuadro 7'!B2", "filtro_pc")</f>
        <v>filtro_pc</v>
      </c>
    </row>
    <row r="10" spans="1:5" x14ac:dyDescent="0.25">
      <c r="A10" s="22">
        <v>8</v>
      </c>
      <c r="B10" s="23" t="s">
        <v>20</v>
      </c>
      <c r="C10" s="22" t="s">
        <v>21</v>
      </c>
      <c r="D10" s="22" t="s">
        <v>8</v>
      </c>
      <c r="E10" s="25" t="str">
        <f>HYPERLINK("#'Cuadro 8'!B2", "filtro_pc")</f>
        <v>filtro_pc</v>
      </c>
    </row>
    <row r="11" spans="1:5" x14ac:dyDescent="0.25">
      <c r="A11" s="22">
        <v>9</v>
      </c>
      <c r="B11" s="23" t="s">
        <v>22</v>
      </c>
      <c r="C11" s="22" t="s">
        <v>23</v>
      </c>
      <c r="D11" s="22" t="s">
        <v>8</v>
      </c>
      <c r="E11" s="25" t="str">
        <f>HYPERLINK("#'Cuadro 9'!B2", "filtro_pc")</f>
        <v>filtro_pc</v>
      </c>
    </row>
    <row r="12" spans="1:5" x14ac:dyDescent="0.25">
      <c r="A12" s="22">
        <v>10</v>
      </c>
      <c r="B12" s="23" t="s">
        <v>24</v>
      </c>
      <c r="C12" s="22" t="s">
        <v>25</v>
      </c>
      <c r="D12" s="22" t="s">
        <v>8</v>
      </c>
      <c r="E12" s="25" t="str">
        <f>HYPERLINK("#'Cuadro 10'!B2", "filtro_pc")</f>
        <v>filtro_pc</v>
      </c>
    </row>
    <row r="13" spans="1:5" x14ac:dyDescent="0.25">
      <c r="A13" s="22">
        <v>11</v>
      </c>
      <c r="B13" s="23" t="s">
        <v>26</v>
      </c>
      <c r="C13" s="22" t="s">
        <v>27</v>
      </c>
      <c r="D13" s="22" t="s">
        <v>8</v>
      </c>
      <c r="E13" s="25" t="str">
        <f>HYPERLINK("#'Cuadro 11'!B2", "filtro_pc")</f>
        <v>filtro_pc</v>
      </c>
    </row>
    <row r="14" spans="1:5" x14ac:dyDescent="0.25">
      <c r="A14" s="22">
        <v>12</v>
      </c>
      <c r="B14" s="23" t="s">
        <v>28</v>
      </c>
      <c r="C14" s="22" t="s">
        <v>7</v>
      </c>
      <c r="D14" s="22" t="s">
        <v>8</v>
      </c>
      <c r="E14" s="25" t="str">
        <f>HYPERLINK("#'Cuadro 12'!B2", "ind_var_0")</f>
        <v>ind_var_0</v>
      </c>
    </row>
    <row r="15" spans="1:5" x14ac:dyDescent="0.25">
      <c r="A15" s="22">
        <v>13</v>
      </c>
      <c r="B15" s="23" t="s">
        <v>29</v>
      </c>
      <c r="C15" s="22" t="s">
        <v>10</v>
      </c>
      <c r="D15" s="22" t="s">
        <v>8</v>
      </c>
      <c r="E15" s="25" t="str">
        <f>HYPERLINK("#'Cuadro 13'!B2", "ind_var_0")</f>
        <v>ind_var_0</v>
      </c>
    </row>
    <row r="16" spans="1:5" x14ac:dyDescent="0.25">
      <c r="A16" s="22">
        <v>14</v>
      </c>
      <c r="B16" s="23" t="s">
        <v>30</v>
      </c>
      <c r="C16" s="22" t="s">
        <v>12</v>
      </c>
      <c r="D16" s="22" t="s">
        <v>8</v>
      </c>
      <c r="E16" s="25" t="str">
        <f>HYPERLINK("#'Cuadro 14'!B2", "ind_var_0")</f>
        <v>ind_var_0</v>
      </c>
    </row>
    <row r="17" spans="1:5" x14ac:dyDescent="0.25">
      <c r="A17" s="22">
        <v>15</v>
      </c>
      <c r="B17" s="23" t="s">
        <v>31</v>
      </c>
      <c r="C17" s="22" t="s">
        <v>14</v>
      </c>
      <c r="D17" s="22" t="s">
        <v>8</v>
      </c>
      <c r="E17" s="25" t="str">
        <f>HYPERLINK("#'Cuadro 15'!B2", "ind_var_0")</f>
        <v>ind_var_0</v>
      </c>
    </row>
    <row r="18" spans="1:5" x14ac:dyDescent="0.25">
      <c r="A18" s="22">
        <v>16</v>
      </c>
      <c r="B18" s="23" t="s">
        <v>32</v>
      </c>
      <c r="C18" s="22" t="s">
        <v>16</v>
      </c>
      <c r="D18" s="22" t="s">
        <v>8</v>
      </c>
      <c r="E18" s="25" t="str">
        <f>HYPERLINK("#'Cuadro 16'!B2", "ind_var_0")</f>
        <v>ind_var_0</v>
      </c>
    </row>
    <row r="19" spans="1:5" x14ac:dyDescent="0.25">
      <c r="A19" s="22">
        <v>17</v>
      </c>
      <c r="B19" s="23" t="s">
        <v>33</v>
      </c>
      <c r="C19" s="22" t="s">
        <v>18</v>
      </c>
      <c r="D19" s="22" t="s">
        <v>8</v>
      </c>
      <c r="E19" s="25" t="str">
        <f>HYPERLINK("#'Cuadro 17'!B2", "ind_var_0")</f>
        <v>ind_var_0</v>
      </c>
    </row>
    <row r="20" spans="1:5" x14ac:dyDescent="0.25">
      <c r="A20" s="22">
        <v>18</v>
      </c>
      <c r="B20" s="23" t="s">
        <v>34</v>
      </c>
      <c r="C20" s="22" t="s">
        <v>18</v>
      </c>
      <c r="D20" s="22" t="s">
        <v>8</v>
      </c>
      <c r="E20" s="25" t="str">
        <f>HYPERLINK("#'Cuadro 18'!B2", "ind_var_0")</f>
        <v>ind_var_0</v>
      </c>
    </row>
    <row r="21" spans="1:5" x14ac:dyDescent="0.25">
      <c r="A21" s="22">
        <v>19</v>
      </c>
      <c r="B21" s="23" t="s">
        <v>35</v>
      </c>
      <c r="C21" s="22" t="s">
        <v>21</v>
      </c>
      <c r="D21" s="22" t="s">
        <v>8</v>
      </c>
      <c r="E21" s="25" t="str">
        <f>HYPERLINK("#'Cuadro 19'!B2", "ind_var_0")</f>
        <v>ind_var_0</v>
      </c>
    </row>
    <row r="22" spans="1:5" x14ac:dyDescent="0.25">
      <c r="A22" s="22">
        <v>20</v>
      </c>
      <c r="B22" s="23" t="s">
        <v>36</v>
      </c>
      <c r="C22" s="22" t="s">
        <v>23</v>
      </c>
      <c r="D22" s="22" t="s">
        <v>8</v>
      </c>
      <c r="E22" s="25" t="str">
        <f>HYPERLINK("#'Cuadro 20'!B2", "ind_var_0")</f>
        <v>ind_var_0</v>
      </c>
    </row>
    <row r="23" spans="1:5" x14ac:dyDescent="0.25">
      <c r="A23" s="22">
        <v>21</v>
      </c>
      <c r="B23" s="23" t="s">
        <v>37</v>
      </c>
      <c r="C23" s="22" t="s">
        <v>25</v>
      </c>
      <c r="D23" s="22" t="s">
        <v>8</v>
      </c>
      <c r="E23" s="25" t="str">
        <f>HYPERLINK("#'Cuadro 21'!B2", "ind_var_0")</f>
        <v>ind_var_0</v>
      </c>
    </row>
    <row r="24" spans="1:5" x14ac:dyDescent="0.25">
      <c r="A24" s="22">
        <v>22</v>
      </c>
      <c r="B24" s="23" t="s">
        <v>38</v>
      </c>
      <c r="C24" s="22" t="s">
        <v>27</v>
      </c>
      <c r="D24" s="22" t="s">
        <v>8</v>
      </c>
      <c r="E24" s="25" t="str">
        <f>HYPERLINK("#'Cuadro 22'!B2", "ind_var_0")</f>
        <v>ind_var_0</v>
      </c>
    </row>
    <row r="25" spans="1:5" x14ac:dyDescent="0.25">
      <c r="A25" s="22">
        <v>23</v>
      </c>
      <c r="B25" s="23" t="s">
        <v>39</v>
      </c>
      <c r="C25" s="22" t="s">
        <v>7</v>
      </c>
      <c r="D25" s="22" t="s">
        <v>8</v>
      </c>
      <c r="E25" s="25" t="str">
        <f>HYPERLINK("#'Cuadro 23'!B2", "ind_var_1")</f>
        <v>ind_var_1</v>
      </c>
    </row>
    <row r="26" spans="1:5" x14ac:dyDescent="0.25">
      <c r="A26" s="22">
        <v>24</v>
      </c>
      <c r="B26" s="23" t="s">
        <v>40</v>
      </c>
      <c r="C26" s="22" t="s">
        <v>10</v>
      </c>
      <c r="D26" s="22" t="s">
        <v>8</v>
      </c>
      <c r="E26" s="25" t="str">
        <f>HYPERLINK("#'Cuadro 24'!B2", "ind_var_1")</f>
        <v>ind_var_1</v>
      </c>
    </row>
    <row r="27" spans="1:5" x14ac:dyDescent="0.25">
      <c r="A27" s="22">
        <v>25</v>
      </c>
      <c r="B27" s="23" t="s">
        <v>41</v>
      </c>
      <c r="C27" s="22" t="s">
        <v>12</v>
      </c>
      <c r="D27" s="22" t="s">
        <v>8</v>
      </c>
      <c r="E27" s="25" t="str">
        <f>HYPERLINK("#'Cuadro 25'!B2", "ind_var_1")</f>
        <v>ind_var_1</v>
      </c>
    </row>
    <row r="28" spans="1:5" x14ac:dyDescent="0.25">
      <c r="A28" s="22">
        <v>26</v>
      </c>
      <c r="B28" s="23" t="s">
        <v>42</v>
      </c>
      <c r="C28" s="22" t="s">
        <v>14</v>
      </c>
      <c r="D28" s="22" t="s">
        <v>8</v>
      </c>
      <c r="E28" s="25" t="str">
        <f>HYPERLINK("#'Cuadro 26'!B2", "ind_var_1")</f>
        <v>ind_var_1</v>
      </c>
    </row>
    <row r="29" spans="1:5" x14ac:dyDescent="0.25">
      <c r="A29" s="22">
        <v>27</v>
      </c>
      <c r="B29" s="23" t="s">
        <v>43</v>
      </c>
      <c r="C29" s="22" t="s">
        <v>16</v>
      </c>
      <c r="D29" s="22" t="s">
        <v>8</v>
      </c>
      <c r="E29" s="25" t="str">
        <f>HYPERLINK("#'Cuadro 27'!B2", "ind_var_1")</f>
        <v>ind_var_1</v>
      </c>
    </row>
    <row r="30" spans="1:5" x14ac:dyDescent="0.25">
      <c r="A30" s="22">
        <v>28</v>
      </c>
      <c r="B30" s="23" t="s">
        <v>44</v>
      </c>
      <c r="C30" s="22" t="s">
        <v>18</v>
      </c>
      <c r="D30" s="22" t="s">
        <v>8</v>
      </c>
      <c r="E30" s="25" t="str">
        <f>HYPERLINK("#'Cuadro 28'!B2", "ind_var_1")</f>
        <v>ind_var_1</v>
      </c>
    </row>
    <row r="31" spans="1:5" x14ac:dyDescent="0.25">
      <c r="A31" s="22">
        <v>29</v>
      </c>
      <c r="B31" s="23" t="s">
        <v>45</v>
      </c>
      <c r="C31" s="22" t="s">
        <v>18</v>
      </c>
      <c r="D31" s="22" t="s">
        <v>8</v>
      </c>
      <c r="E31" s="25" t="str">
        <f>HYPERLINK("#'Cuadro 29'!B2", "ind_var_1")</f>
        <v>ind_var_1</v>
      </c>
    </row>
    <row r="32" spans="1:5" x14ac:dyDescent="0.25">
      <c r="A32" s="22">
        <v>30</v>
      </c>
      <c r="B32" s="23" t="s">
        <v>46</v>
      </c>
      <c r="C32" s="22" t="s">
        <v>21</v>
      </c>
      <c r="D32" s="22" t="s">
        <v>8</v>
      </c>
      <c r="E32" s="25" t="str">
        <f>HYPERLINK("#'Cuadro 30'!B2", "ind_var_1")</f>
        <v>ind_var_1</v>
      </c>
    </row>
    <row r="33" spans="1:5" x14ac:dyDescent="0.25">
      <c r="A33" s="22">
        <v>31</v>
      </c>
      <c r="B33" s="23" t="s">
        <v>47</v>
      </c>
      <c r="C33" s="22" t="s">
        <v>23</v>
      </c>
      <c r="D33" s="22" t="s">
        <v>8</v>
      </c>
      <c r="E33" s="25" t="str">
        <f>HYPERLINK("#'Cuadro 31'!B2", "ind_var_1")</f>
        <v>ind_var_1</v>
      </c>
    </row>
    <row r="34" spans="1:5" x14ac:dyDescent="0.25">
      <c r="A34" s="22">
        <v>32</v>
      </c>
      <c r="B34" s="23" t="s">
        <v>48</v>
      </c>
      <c r="C34" s="22" t="s">
        <v>25</v>
      </c>
      <c r="D34" s="22" t="s">
        <v>8</v>
      </c>
      <c r="E34" s="25" t="str">
        <f>HYPERLINK("#'Cuadro 32'!B2", "ind_var_1")</f>
        <v>ind_var_1</v>
      </c>
    </row>
    <row r="35" spans="1:5" x14ac:dyDescent="0.25">
      <c r="A35" s="22">
        <v>33</v>
      </c>
      <c r="B35" s="23" t="s">
        <v>49</v>
      </c>
      <c r="C35" s="22" t="s">
        <v>27</v>
      </c>
      <c r="D35" s="22" t="s">
        <v>8</v>
      </c>
      <c r="E35" s="25" t="str">
        <f>HYPERLINK("#'Cuadro 33'!B2", "ind_var_1")</f>
        <v>ind_var_1</v>
      </c>
    </row>
    <row r="36" spans="1:5" x14ac:dyDescent="0.25">
      <c r="A36" s="22">
        <v>34</v>
      </c>
      <c r="B36" s="23" t="s">
        <v>50</v>
      </c>
      <c r="C36" s="22" t="s">
        <v>7</v>
      </c>
      <c r="D36" s="22" t="s">
        <v>8</v>
      </c>
      <c r="E36" s="25" t="str">
        <f>HYPERLINK("#'Cuadro 34'!B2", "ind_var_2")</f>
        <v>ind_var_2</v>
      </c>
    </row>
    <row r="37" spans="1:5" x14ac:dyDescent="0.25">
      <c r="A37" s="22">
        <v>35</v>
      </c>
      <c r="B37" s="23" t="s">
        <v>51</v>
      </c>
      <c r="C37" s="22" t="s">
        <v>10</v>
      </c>
      <c r="D37" s="22" t="s">
        <v>8</v>
      </c>
      <c r="E37" s="25" t="str">
        <f>HYPERLINK("#'Cuadro 35'!B2", "ind_var_2")</f>
        <v>ind_var_2</v>
      </c>
    </row>
    <row r="38" spans="1:5" x14ac:dyDescent="0.25">
      <c r="A38" s="22">
        <v>36</v>
      </c>
      <c r="B38" s="23" t="s">
        <v>52</v>
      </c>
      <c r="C38" s="22" t="s">
        <v>12</v>
      </c>
      <c r="D38" s="22" t="s">
        <v>8</v>
      </c>
      <c r="E38" s="25" t="str">
        <f>HYPERLINK("#'Cuadro 36'!B2", "ind_var_2")</f>
        <v>ind_var_2</v>
      </c>
    </row>
    <row r="39" spans="1:5" x14ac:dyDescent="0.25">
      <c r="A39" s="22">
        <v>37</v>
      </c>
      <c r="B39" s="23" t="s">
        <v>53</v>
      </c>
      <c r="C39" s="22" t="s">
        <v>14</v>
      </c>
      <c r="D39" s="22" t="s">
        <v>8</v>
      </c>
      <c r="E39" s="25" t="str">
        <f>HYPERLINK("#'Cuadro 37'!B2", "ind_var_2")</f>
        <v>ind_var_2</v>
      </c>
    </row>
    <row r="40" spans="1:5" x14ac:dyDescent="0.25">
      <c r="A40" s="22">
        <v>38</v>
      </c>
      <c r="B40" s="23" t="s">
        <v>54</v>
      </c>
      <c r="C40" s="22" t="s">
        <v>16</v>
      </c>
      <c r="D40" s="22" t="s">
        <v>8</v>
      </c>
      <c r="E40" s="25" t="str">
        <f>HYPERLINK("#'Cuadro 38'!B2", "ind_var_2")</f>
        <v>ind_var_2</v>
      </c>
    </row>
    <row r="41" spans="1:5" x14ac:dyDescent="0.25">
      <c r="A41" s="22">
        <v>39</v>
      </c>
      <c r="B41" s="23" t="s">
        <v>55</v>
      </c>
      <c r="C41" s="22" t="s">
        <v>18</v>
      </c>
      <c r="D41" s="22" t="s">
        <v>8</v>
      </c>
      <c r="E41" s="25" t="str">
        <f>HYPERLINK("#'Cuadro 39'!B2", "ind_var_2")</f>
        <v>ind_var_2</v>
      </c>
    </row>
    <row r="42" spans="1:5" x14ac:dyDescent="0.25">
      <c r="A42" s="22">
        <v>40</v>
      </c>
      <c r="B42" s="23" t="s">
        <v>56</v>
      </c>
      <c r="C42" s="22" t="s">
        <v>18</v>
      </c>
      <c r="D42" s="22" t="s">
        <v>8</v>
      </c>
      <c r="E42" s="25" t="str">
        <f>HYPERLINK("#'Cuadro 40'!B2", "ind_var_2")</f>
        <v>ind_var_2</v>
      </c>
    </row>
    <row r="43" spans="1:5" x14ac:dyDescent="0.25">
      <c r="A43" s="22">
        <v>41</v>
      </c>
      <c r="B43" s="23" t="s">
        <v>57</v>
      </c>
      <c r="C43" s="22" t="s">
        <v>21</v>
      </c>
      <c r="D43" s="22" t="s">
        <v>8</v>
      </c>
      <c r="E43" s="25" t="str">
        <f>HYPERLINK("#'Cuadro 41'!B2", "ind_var_2")</f>
        <v>ind_var_2</v>
      </c>
    </row>
    <row r="44" spans="1:5" x14ac:dyDescent="0.25">
      <c r="A44" s="22">
        <v>42</v>
      </c>
      <c r="B44" s="23" t="s">
        <v>58</v>
      </c>
      <c r="C44" s="22" t="s">
        <v>23</v>
      </c>
      <c r="D44" s="22" t="s">
        <v>8</v>
      </c>
      <c r="E44" s="25" t="str">
        <f>HYPERLINK("#'Cuadro 42'!B2", "ind_var_2")</f>
        <v>ind_var_2</v>
      </c>
    </row>
    <row r="45" spans="1:5" x14ac:dyDescent="0.25">
      <c r="A45" s="22">
        <v>43</v>
      </c>
      <c r="B45" s="23" t="s">
        <v>59</v>
      </c>
      <c r="C45" s="22" t="s">
        <v>25</v>
      </c>
      <c r="D45" s="22" t="s">
        <v>8</v>
      </c>
      <c r="E45" s="25" t="str">
        <f>HYPERLINK("#'Cuadro 43'!B2", "ind_var_2")</f>
        <v>ind_var_2</v>
      </c>
    </row>
    <row r="46" spans="1:5" x14ac:dyDescent="0.25">
      <c r="A46" s="22">
        <v>44</v>
      </c>
      <c r="B46" s="23" t="s">
        <v>60</v>
      </c>
      <c r="C46" s="22" t="s">
        <v>27</v>
      </c>
      <c r="D46" s="22" t="s">
        <v>8</v>
      </c>
      <c r="E46" s="25" t="str">
        <f>HYPERLINK("#'Cuadro 44'!B2", "ind_var_2")</f>
        <v>ind_var_2</v>
      </c>
    </row>
    <row r="47" spans="1:5" x14ac:dyDescent="0.25">
      <c r="A47" s="22">
        <v>45</v>
      </c>
      <c r="B47" s="23" t="s">
        <v>61</v>
      </c>
      <c r="C47" s="22" t="s">
        <v>7</v>
      </c>
      <c r="D47" s="22" t="s">
        <v>8</v>
      </c>
      <c r="E47" s="25" t="str">
        <f>HYPERLINK("#'Cuadro 45'!B2", "ind_var_3")</f>
        <v>ind_var_3</v>
      </c>
    </row>
    <row r="48" spans="1:5" x14ac:dyDescent="0.25">
      <c r="A48" s="22">
        <v>46</v>
      </c>
      <c r="B48" s="23" t="s">
        <v>62</v>
      </c>
      <c r="C48" s="22" t="s">
        <v>10</v>
      </c>
      <c r="D48" s="22" t="s">
        <v>8</v>
      </c>
      <c r="E48" s="25" t="str">
        <f>HYPERLINK("#'Cuadro 46'!B2", "ind_var_3")</f>
        <v>ind_var_3</v>
      </c>
    </row>
    <row r="49" spans="1:5" x14ac:dyDescent="0.25">
      <c r="A49" s="22">
        <v>47</v>
      </c>
      <c r="B49" s="23" t="s">
        <v>63</v>
      </c>
      <c r="C49" s="22" t="s">
        <v>12</v>
      </c>
      <c r="D49" s="22" t="s">
        <v>8</v>
      </c>
      <c r="E49" s="25" t="str">
        <f>HYPERLINK("#'Cuadro 47'!B2", "ind_var_3")</f>
        <v>ind_var_3</v>
      </c>
    </row>
    <row r="50" spans="1:5" x14ac:dyDescent="0.25">
      <c r="A50" s="22">
        <v>48</v>
      </c>
      <c r="B50" s="23" t="s">
        <v>64</v>
      </c>
      <c r="C50" s="22" t="s">
        <v>14</v>
      </c>
      <c r="D50" s="22" t="s">
        <v>8</v>
      </c>
      <c r="E50" s="25" t="str">
        <f>HYPERLINK("#'Cuadro 48'!B2", "ind_var_3")</f>
        <v>ind_var_3</v>
      </c>
    </row>
    <row r="51" spans="1:5" x14ac:dyDescent="0.25">
      <c r="A51" s="22">
        <v>49</v>
      </c>
      <c r="B51" s="23" t="s">
        <v>65</v>
      </c>
      <c r="C51" s="22" t="s">
        <v>16</v>
      </c>
      <c r="D51" s="22" t="s">
        <v>8</v>
      </c>
      <c r="E51" s="25" t="str">
        <f>HYPERLINK("#'Cuadro 49'!B2", "ind_var_3")</f>
        <v>ind_var_3</v>
      </c>
    </row>
    <row r="52" spans="1:5" x14ac:dyDescent="0.25">
      <c r="A52" s="22">
        <v>50</v>
      </c>
      <c r="B52" s="23" t="s">
        <v>66</v>
      </c>
      <c r="C52" s="22" t="s">
        <v>18</v>
      </c>
      <c r="D52" s="22" t="s">
        <v>8</v>
      </c>
      <c r="E52" s="25" t="str">
        <f>HYPERLINK("#'Cuadro 50'!B2", "ind_var_3")</f>
        <v>ind_var_3</v>
      </c>
    </row>
    <row r="53" spans="1:5" x14ac:dyDescent="0.25">
      <c r="A53" s="22">
        <v>51</v>
      </c>
      <c r="B53" s="23" t="s">
        <v>67</v>
      </c>
      <c r="C53" s="22" t="s">
        <v>18</v>
      </c>
      <c r="D53" s="22" t="s">
        <v>8</v>
      </c>
      <c r="E53" s="25" t="str">
        <f>HYPERLINK("#'Cuadro 51'!B2", "ind_var_3")</f>
        <v>ind_var_3</v>
      </c>
    </row>
    <row r="54" spans="1:5" x14ac:dyDescent="0.25">
      <c r="A54" s="22">
        <v>52</v>
      </c>
      <c r="B54" s="23" t="s">
        <v>68</v>
      </c>
      <c r="C54" s="22" t="s">
        <v>21</v>
      </c>
      <c r="D54" s="22" t="s">
        <v>8</v>
      </c>
      <c r="E54" s="25" t="str">
        <f>HYPERLINK("#'Cuadro 52'!B2", "ind_var_3")</f>
        <v>ind_var_3</v>
      </c>
    </row>
    <row r="55" spans="1:5" x14ac:dyDescent="0.25">
      <c r="A55" s="22">
        <v>53</v>
      </c>
      <c r="B55" s="23" t="s">
        <v>69</v>
      </c>
      <c r="C55" s="22" t="s">
        <v>23</v>
      </c>
      <c r="D55" s="22" t="s">
        <v>8</v>
      </c>
      <c r="E55" s="25" t="str">
        <f>HYPERLINK("#'Cuadro 53'!B2", "ind_var_3")</f>
        <v>ind_var_3</v>
      </c>
    </row>
    <row r="56" spans="1:5" x14ac:dyDescent="0.25">
      <c r="A56" s="22">
        <v>54</v>
      </c>
      <c r="B56" s="23" t="s">
        <v>70</v>
      </c>
      <c r="C56" s="22" t="s">
        <v>25</v>
      </c>
      <c r="D56" s="22" t="s">
        <v>8</v>
      </c>
      <c r="E56" s="25" t="str">
        <f>HYPERLINK("#'Cuadro 54'!B2", "ind_var_3")</f>
        <v>ind_var_3</v>
      </c>
    </row>
    <row r="57" spans="1:5" x14ac:dyDescent="0.25">
      <c r="A57" s="22">
        <v>55</v>
      </c>
      <c r="B57" s="23" t="s">
        <v>71</v>
      </c>
      <c r="C57" s="22" t="s">
        <v>27</v>
      </c>
      <c r="D57" s="22" t="s">
        <v>8</v>
      </c>
      <c r="E57" s="25" t="str">
        <f>HYPERLINK("#'Cuadro 55'!B2", "ind_var_3")</f>
        <v>ind_var_3</v>
      </c>
    </row>
    <row r="58" spans="1:5" x14ac:dyDescent="0.25">
      <c r="A58" s="22">
        <v>56</v>
      </c>
      <c r="B58" s="23" t="s">
        <v>72</v>
      </c>
      <c r="C58" s="22" t="s">
        <v>7</v>
      </c>
      <c r="D58" s="22" t="s">
        <v>8</v>
      </c>
      <c r="E58" s="25" t="str">
        <f>HYPERLINK("#'Cuadro 56'!B2", "ind_int_0")</f>
        <v>ind_int_0</v>
      </c>
    </row>
    <row r="59" spans="1:5" x14ac:dyDescent="0.25">
      <c r="A59" s="22">
        <v>57</v>
      </c>
      <c r="B59" s="23" t="s">
        <v>73</v>
      </c>
      <c r="C59" s="22" t="s">
        <v>10</v>
      </c>
      <c r="D59" s="22" t="s">
        <v>8</v>
      </c>
      <c r="E59" s="25" t="str">
        <f>HYPERLINK("#'Cuadro 57'!B2", "ind_int_0")</f>
        <v>ind_int_0</v>
      </c>
    </row>
    <row r="60" spans="1:5" x14ac:dyDescent="0.25">
      <c r="A60" s="22">
        <v>58</v>
      </c>
      <c r="B60" s="23" t="s">
        <v>74</v>
      </c>
      <c r="C60" s="22" t="s">
        <v>12</v>
      </c>
      <c r="D60" s="22" t="s">
        <v>8</v>
      </c>
      <c r="E60" s="25" t="str">
        <f>HYPERLINK("#'Cuadro 58'!B2", "ind_int_0")</f>
        <v>ind_int_0</v>
      </c>
    </row>
    <row r="61" spans="1:5" x14ac:dyDescent="0.25">
      <c r="A61" s="22">
        <v>59</v>
      </c>
      <c r="B61" s="23" t="s">
        <v>75</v>
      </c>
      <c r="C61" s="22" t="s">
        <v>14</v>
      </c>
      <c r="D61" s="22" t="s">
        <v>8</v>
      </c>
      <c r="E61" s="25" t="str">
        <f>HYPERLINK("#'Cuadro 59'!B2", "ind_int_0")</f>
        <v>ind_int_0</v>
      </c>
    </row>
    <row r="62" spans="1:5" x14ac:dyDescent="0.25">
      <c r="A62" s="22">
        <v>60</v>
      </c>
      <c r="B62" s="23" t="s">
        <v>76</v>
      </c>
      <c r="C62" s="22" t="s">
        <v>16</v>
      </c>
      <c r="D62" s="22" t="s">
        <v>8</v>
      </c>
      <c r="E62" s="25" t="str">
        <f>HYPERLINK("#'Cuadro 60'!B2", "ind_int_0")</f>
        <v>ind_int_0</v>
      </c>
    </row>
    <row r="63" spans="1:5" x14ac:dyDescent="0.25">
      <c r="A63" s="22">
        <v>61</v>
      </c>
      <c r="B63" s="23" t="s">
        <v>77</v>
      </c>
      <c r="C63" s="22" t="s">
        <v>18</v>
      </c>
      <c r="D63" s="22" t="s">
        <v>8</v>
      </c>
      <c r="E63" s="25" t="str">
        <f>HYPERLINK("#'Cuadro 61'!B2", "ind_int_0")</f>
        <v>ind_int_0</v>
      </c>
    </row>
    <row r="64" spans="1:5" x14ac:dyDescent="0.25">
      <c r="A64" s="22">
        <v>62</v>
      </c>
      <c r="B64" s="23" t="s">
        <v>78</v>
      </c>
      <c r="C64" s="22" t="s">
        <v>18</v>
      </c>
      <c r="D64" s="22" t="s">
        <v>8</v>
      </c>
      <c r="E64" s="25" t="str">
        <f>HYPERLINK("#'Cuadro 62'!B2", "ind_int_0")</f>
        <v>ind_int_0</v>
      </c>
    </row>
    <row r="65" spans="1:5" x14ac:dyDescent="0.25">
      <c r="A65" s="22">
        <v>63</v>
      </c>
      <c r="B65" s="23" t="s">
        <v>79</v>
      </c>
      <c r="C65" s="22" t="s">
        <v>21</v>
      </c>
      <c r="D65" s="22" t="s">
        <v>8</v>
      </c>
      <c r="E65" s="25" t="str">
        <f>HYPERLINK("#'Cuadro 63'!B2", "ind_int_0")</f>
        <v>ind_int_0</v>
      </c>
    </row>
    <row r="66" spans="1:5" x14ac:dyDescent="0.25">
      <c r="A66" s="22">
        <v>64</v>
      </c>
      <c r="B66" s="23" t="s">
        <v>80</v>
      </c>
      <c r="C66" s="22" t="s">
        <v>23</v>
      </c>
      <c r="D66" s="22" t="s">
        <v>8</v>
      </c>
      <c r="E66" s="25" t="str">
        <f>HYPERLINK("#'Cuadro 64'!B2", "ind_int_0")</f>
        <v>ind_int_0</v>
      </c>
    </row>
    <row r="67" spans="1:5" x14ac:dyDescent="0.25">
      <c r="A67" s="22">
        <v>65</v>
      </c>
      <c r="B67" s="23" t="s">
        <v>81</v>
      </c>
      <c r="C67" s="22" t="s">
        <v>25</v>
      </c>
      <c r="D67" s="22" t="s">
        <v>8</v>
      </c>
      <c r="E67" s="25" t="str">
        <f>HYPERLINK("#'Cuadro 65'!B2", "ind_int_0")</f>
        <v>ind_int_0</v>
      </c>
    </row>
    <row r="68" spans="1:5" x14ac:dyDescent="0.25">
      <c r="A68" s="22">
        <v>66</v>
      </c>
      <c r="B68" s="23" t="s">
        <v>82</v>
      </c>
      <c r="C68" s="22" t="s">
        <v>27</v>
      </c>
      <c r="D68" s="22" t="s">
        <v>8</v>
      </c>
      <c r="E68" s="25" t="str">
        <f>HYPERLINK("#'Cuadro 66'!B2", "ind_int_0")</f>
        <v>ind_int_0</v>
      </c>
    </row>
    <row r="69" spans="1:5" x14ac:dyDescent="0.25">
      <c r="A69" s="22">
        <v>67</v>
      </c>
      <c r="B69" s="23" t="s">
        <v>83</v>
      </c>
      <c r="C69" s="22" t="s">
        <v>7</v>
      </c>
      <c r="D69" s="22" t="s">
        <v>8</v>
      </c>
      <c r="E69" s="25" t="str">
        <f>HYPERLINK("#'Cuadro 67'!B2", "ind_int_1")</f>
        <v>ind_int_1</v>
      </c>
    </row>
    <row r="70" spans="1:5" x14ac:dyDescent="0.25">
      <c r="A70" s="22">
        <v>68</v>
      </c>
      <c r="B70" s="23" t="s">
        <v>84</v>
      </c>
      <c r="C70" s="22" t="s">
        <v>10</v>
      </c>
      <c r="D70" s="22" t="s">
        <v>8</v>
      </c>
      <c r="E70" s="25" t="str">
        <f>HYPERLINK("#'Cuadro 68'!B2", "ind_int_1")</f>
        <v>ind_int_1</v>
      </c>
    </row>
    <row r="71" spans="1:5" x14ac:dyDescent="0.25">
      <c r="A71" s="22">
        <v>69</v>
      </c>
      <c r="B71" s="23" t="s">
        <v>85</v>
      </c>
      <c r="C71" s="22" t="s">
        <v>12</v>
      </c>
      <c r="D71" s="22" t="s">
        <v>8</v>
      </c>
      <c r="E71" s="25" t="str">
        <f>HYPERLINK("#'Cuadro 69'!B2", "ind_int_1")</f>
        <v>ind_int_1</v>
      </c>
    </row>
    <row r="72" spans="1:5" x14ac:dyDescent="0.25">
      <c r="A72" s="22">
        <v>70</v>
      </c>
      <c r="B72" s="23" t="s">
        <v>86</v>
      </c>
      <c r="C72" s="22" t="s">
        <v>14</v>
      </c>
      <c r="D72" s="22" t="s">
        <v>8</v>
      </c>
      <c r="E72" s="25" t="str">
        <f>HYPERLINK("#'Cuadro 70'!B2", "ind_int_1")</f>
        <v>ind_int_1</v>
      </c>
    </row>
    <row r="73" spans="1:5" x14ac:dyDescent="0.25">
      <c r="A73" s="22">
        <v>71</v>
      </c>
      <c r="B73" s="23" t="s">
        <v>87</v>
      </c>
      <c r="C73" s="22" t="s">
        <v>16</v>
      </c>
      <c r="D73" s="22" t="s">
        <v>8</v>
      </c>
      <c r="E73" s="25" t="str">
        <f>HYPERLINK("#'Cuadro 71'!B2", "ind_int_1")</f>
        <v>ind_int_1</v>
      </c>
    </row>
    <row r="74" spans="1:5" x14ac:dyDescent="0.25">
      <c r="A74" s="22">
        <v>72</v>
      </c>
      <c r="B74" s="23" t="s">
        <v>88</v>
      </c>
      <c r="C74" s="22" t="s">
        <v>18</v>
      </c>
      <c r="D74" s="22" t="s">
        <v>8</v>
      </c>
      <c r="E74" s="25" t="str">
        <f>HYPERLINK("#'Cuadro 72'!B2", "ind_int_1")</f>
        <v>ind_int_1</v>
      </c>
    </row>
    <row r="75" spans="1:5" x14ac:dyDescent="0.25">
      <c r="A75" s="22">
        <v>73</v>
      </c>
      <c r="B75" s="23" t="s">
        <v>89</v>
      </c>
      <c r="C75" s="22" t="s">
        <v>18</v>
      </c>
      <c r="D75" s="22" t="s">
        <v>8</v>
      </c>
      <c r="E75" s="25" t="str">
        <f>HYPERLINK("#'Cuadro 73'!B2", "ind_int_1")</f>
        <v>ind_int_1</v>
      </c>
    </row>
    <row r="76" spans="1:5" x14ac:dyDescent="0.25">
      <c r="A76" s="22">
        <v>74</v>
      </c>
      <c r="B76" s="23" t="s">
        <v>90</v>
      </c>
      <c r="C76" s="22" t="s">
        <v>21</v>
      </c>
      <c r="D76" s="22" t="s">
        <v>8</v>
      </c>
      <c r="E76" s="25" t="str">
        <f>HYPERLINK("#'Cuadro 74'!B2", "ind_int_1")</f>
        <v>ind_int_1</v>
      </c>
    </row>
    <row r="77" spans="1:5" x14ac:dyDescent="0.25">
      <c r="A77" s="22">
        <v>75</v>
      </c>
      <c r="B77" s="23" t="s">
        <v>91</v>
      </c>
      <c r="C77" s="22" t="s">
        <v>23</v>
      </c>
      <c r="D77" s="22" t="s">
        <v>8</v>
      </c>
      <c r="E77" s="25" t="str">
        <f>HYPERLINK("#'Cuadro 75'!B2", "ind_int_1")</f>
        <v>ind_int_1</v>
      </c>
    </row>
    <row r="78" spans="1:5" x14ac:dyDescent="0.25">
      <c r="A78" s="22">
        <v>76</v>
      </c>
      <c r="B78" s="23" t="s">
        <v>92</v>
      </c>
      <c r="C78" s="22" t="s">
        <v>25</v>
      </c>
      <c r="D78" s="22" t="s">
        <v>8</v>
      </c>
      <c r="E78" s="25" t="str">
        <f>HYPERLINK("#'Cuadro 76'!B2", "ind_int_1")</f>
        <v>ind_int_1</v>
      </c>
    </row>
    <row r="79" spans="1:5" x14ac:dyDescent="0.25">
      <c r="A79" s="22">
        <v>77</v>
      </c>
      <c r="B79" s="23" t="s">
        <v>93</v>
      </c>
      <c r="C79" s="22" t="s">
        <v>27</v>
      </c>
      <c r="D79" s="22" t="s">
        <v>8</v>
      </c>
      <c r="E79" s="25" t="str">
        <f>HYPERLINK("#'Cuadro 77'!B2", "ind_int_1")</f>
        <v>ind_int_1</v>
      </c>
    </row>
    <row r="80" spans="1:5" x14ac:dyDescent="0.25">
      <c r="A80" s="22">
        <v>78</v>
      </c>
      <c r="B80" s="23" t="s">
        <v>94</v>
      </c>
      <c r="C80" s="22" t="s">
        <v>7</v>
      </c>
      <c r="D80" s="22" t="s">
        <v>8</v>
      </c>
      <c r="E80" s="25" t="str">
        <f>HYPERLINK("#'Cuadro 78'!B2", "ind_int_2")</f>
        <v>ind_int_2</v>
      </c>
    </row>
    <row r="81" spans="1:5" x14ac:dyDescent="0.25">
      <c r="A81" s="22">
        <v>79</v>
      </c>
      <c r="B81" s="23" t="s">
        <v>95</v>
      </c>
      <c r="C81" s="22" t="s">
        <v>10</v>
      </c>
      <c r="D81" s="22" t="s">
        <v>8</v>
      </c>
      <c r="E81" s="25" t="str">
        <f>HYPERLINK("#'Cuadro 79'!B2", "ind_int_2")</f>
        <v>ind_int_2</v>
      </c>
    </row>
    <row r="82" spans="1:5" x14ac:dyDescent="0.25">
      <c r="A82" s="22">
        <v>80</v>
      </c>
      <c r="B82" s="23" t="s">
        <v>96</v>
      </c>
      <c r="C82" s="22" t="s">
        <v>12</v>
      </c>
      <c r="D82" s="22" t="s">
        <v>8</v>
      </c>
      <c r="E82" s="25" t="str">
        <f>HYPERLINK("#'Cuadro 80'!B2", "ind_int_2")</f>
        <v>ind_int_2</v>
      </c>
    </row>
    <row r="83" spans="1:5" x14ac:dyDescent="0.25">
      <c r="A83" s="22">
        <v>81</v>
      </c>
      <c r="B83" s="23" t="s">
        <v>97</v>
      </c>
      <c r="C83" s="22" t="s">
        <v>14</v>
      </c>
      <c r="D83" s="22" t="s">
        <v>8</v>
      </c>
      <c r="E83" s="25" t="str">
        <f>HYPERLINK("#'Cuadro 81'!B2", "ind_int_2")</f>
        <v>ind_int_2</v>
      </c>
    </row>
    <row r="84" spans="1:5" x14ac:dyDescent="0.25">
      <c r="A84" s="22">
        <v>82</v>
      </c>
      <c r="B84" s="23" t="s">
        <v>98</v>
      </c>
      <c r="C84" s="22" t="s">
        <v>16</v>
      </c>
      <c r="D84" s="22" t="s">
        <v>8</v>
      </c>
      <c r="E84" s="25" t="str">
        <f>HYPERLINK("#'Cuadro 82'!B2", "ind_int_2")</f>
        <v>ind_int_2</v>
      </c>
    </row>
    <row r="85" spans="1:5" x14ac:dyDescent="0.25">
      <c r="A85" s="22">
        <v>83</v>
      </c>
      <c r="B85" s="23" t="s">
        <v>99</v>
      </c>
      <c r="C85" s="22" t="s">
        <v>18</v>
      </c>
      <c r="D85" s="22" t="s">
        <v>8</v>
      </c>
      <c r="E85" s="25" t="str">
        <f>HYPERLINK("#'Cuadro 83'!B2", "ind_int_2")</f>
        <v>ind_int_2</v>
      </c>
    </row>
    <row r="86" spans="1:5" x14ac:dyDescent="0.25">
      <c r="A86" s="22">
        <v>84</v>
      </c>
      <c r="B86" s="23" t="s">
        <v>100</v>
      </c>
      <c r="C86" s="22" t="s">
        <v>18</v>
      </c>
      <c r="D86" s="22" t="s">
        <v>8</v>
      </c>
      <c r="E86" s="25" t="str">
        <f>HYPERLINK("#'Cuadro 84'!B2", "ind_int_2")</f>
        <v>ind_int_2</v>
      </c>
    </row>
    <row r="87" spans="1:5" x14ac:dyDescent="0.25">
      <c r="A87" s="22">
        <v>85</v>
      </c>
      <c r="B87" s="23" t="s">
        <v>101</v>
      </c>
      <c r="C87" s="22" t="s">
        <v>21</v>
      </c>
      <c r="D87" s="22" t="s">
        <v>8</v>
      </c>
      <c r="E87" s="25" t="str">
        <f>HYPERLINK("#'Cuadro 85'!B2", "ind_int_2")</f>
        <v>ind_int_2</v>
      </c>
    </row>
    <row r="88" spans="1:5" x14ac:dyDescent="0.25">
      <c r="A88" s="22">
        <v>86</v>
      </c>
      <c r="B88" s="23" t="s">
        <v>102</v>
      </c>
      <c r="C88" s="22" t="s">
        <v>23</v>
      </c>
      <c r="D88" s="22" t="s">
        <v>8</v>
      </c>
      <c r="E88" s="25" t="str">
        <f>HYPERLINK("#'Cuadro 86'!B2", "ind_int_2")</f>
        <v>ind_int_2</v>
      </c>
    </row>
    <row r="89" spans="1:5" x14ac:dyDescent="0.25">
      <c r="A89" s="22">
        <v>87</v>
      </c>
      <c r="B89" s="23" t="s">
        <v>103</v>
      </c>
      <c r="C89" s="22" t="s">
        <v>25</v>
      </c>
      <c r="D89" s="22" t="s">
        <v>8</v>
      </c>
      <c r="E89" s="25" t="str">
        <f>HYPERLINK("#'Cuadro 87'!B2", "ind_int_2")</f>
        <v>ind_int_2</v>
      </c>
    </row>
    <row r="90" spans="1:5" x14ac:dyDescent="0.25">
      <c r="A90" s="22">
        <v>88</v>
      </c>
      <c r="B90" s="23" t="s">
        <v>104</v>
      </c>
      <c r="C90" s="22" t="s">
        <v>27</v>
      </c>
      <c r="D90" s="22" t="s">
        <v>8</v>
      </c>
      <c r="E90" s="25" t="str">
        <f>HYPERLINK("#'Cuadro 88'!B2", "ind_int_2")</f>
        <v>ind_int_2</v>
      </c>
    </row>
    <row r="91" spans="1:5" x14ac:dyDescent="0.25">
      <c r="A91" s="22">
        <v>89</v>
      </c>
      <c r="B91" s="23" t="s">
        <v>105</v>
      </c>
      <c r="C91" s="22" t="s">
        <v>7</v>
      </c>
      <c r="D91" s="22" t="s">
        <v>8</v>
      </c>
      <c r="E91" s="25" t="str">
        <f>HYPERLINK("#'Cuadro 89'!B2", "ind_int_3")</f>
        <v>ind_int_3</v>
      </c>
    </row>
    <row r="92" spans="1:5" x14ac:dyDescent="0.25">
      <c r="A92" s="22">
        <v>90</v>
      </c>
      <c r="B92" s="23" t="s">
        <v>106</v>
      </c>
      <c r="C92" s="22" t="s">
        <v>10</v>
      </c>
      <c r="D92" s="22" t="s">
        <v>8</v>
      </c>
      <c r="E92" s="25" t="str">
        <f>HYPERLINK("#'Cuadro 90'!B2", "ind_int_3")</f>
        <v>ind_int_3</v>
      </c>
    </row>
    <row r="93" spans="1:5" x14ac:dyDescent="0.25">
      <c r="A93" s="22">
        <v>91</v>
      </c>
      <c r="B93" s="23" t="s">
        <v>107</v>
      </c>
      <c r="C93" s="22" t="s">
        <v>12</v>
      </c>
      <c r="D93" s="22" t="s">
        <v>8</v>
      </c>
      <c r="E93" s="25" t="str">
        <f>HYPERLINK("#'Cuadro 91'!B2", "ind_int_3")</f>
        <v>ind_int_3</v>
      </c>
    </row>
    <row r="94" spans="1:5" x14ac:dyDescent="0.25">
      <c r="A94" s="22">
        <v>92</v>
      </c>
      <c r="B94" s="23" t="s">
        <v>108</v>
      </c>
      <c r="C94" s="22" t="s">
        <v>14</v>
      </c>
      <c r="D94" s="22" t="s">
        <v>8</v>
      </c>
      <c r="E94" s="25" t="str">
        <f>HYPERLINK("#'Cuadro 92'!B2", "ind_int_3")</f>
        <v>ind_int_3</v>
      </c>
    </row>
    <row r="95" spans="1:5" x14ac:dyDescent="0.25">
      <c r="A95" s="22">
        <v>93</v>
      </c>
      <c r="B95" s="23" t="s">
        <v>109</v>
      </c>
      <c r="C95" s="22" t="s">
        <v>16</v>
      </c>
      <c r="D95" s="22" t="s">
        <v>8</v>
      </c>
      <c r="E95" s="25" t="str">
        <f>HYPERLINK("#'Cuadro 93'!B2", "ind_int_3")</f>
        <v>ind_int_3</v>
      </c>
    </row>
    <row r="96" spans="1:5" x14ac:dyDescent="0.25">
      <c r="A96" s="22">
        <v>94</v>
      </c>
      <c r="B96" s="23" t="s">
        <v>110</v>
      </c>
      <c r="C96" s="22" t="s">
        <v>18</v>
      </c>
      <c r="D96" s="22" t="s">
        <v>8</v>
      </c>
      <c r="E96" s="26" t="str">
        <f>HYPERLINK("#'Cuadro 94'!B2", "ind_int_3")</f>
        <v>ind_int_3</v>
      </c>
    </row>
    <row r="97" spans="1:5" x14ac:dyDescent="0.25">
      <c r="A97" s="22">
        <v>95</v>
      </c>
      <c r="B97" s="23" t="s">
        <v>111</v>
      </c>
      <c r="C97" s="22" t="s">
        <v>18</v>
      </c>
      <c r="D97" s="22" t="s">
        <v>8</v>
      </c>
      <c r="E97" s="25" t="str">
        <f>HYPERLINK("#'Cuadro 95'!B2", "ind_int_3")</f>
        <v>ind_int_3</v>
      </c>
    </row>
    <row r="98" spans="1:5" x14ac:dyDescent="0.25">
      <c r="A98" s="22">
        <v>96</v>
      </c>
      <c r="B98" s="23" t="s">
        <v>112</v>
      </c>
      <c r="C98" s="22" t="s">
        <v>21</v>
      </c>
      <c r="D98" s="22" t="s">
        <v>8</v>
      </c>
      <c r="E98" s="25" t="str">
        <f>HYPERLINK("#'Cuadro 96'!B2", "ind_int_3")</f>
        <v>ind_int_3</v>
      </c>
    </row>
    <row r="99" spans="1:5" x14ac:dyDescent="0.25">
      <c r="A99" s="22">
        <v>97</v>
      </c>
      <c r="B99" s="23" t="s">
        <v>113</v>
      </c>
      <c r="C99" s="22" t="s">
        <v>23</v>
      </c>
      <c r="D99" s="22" t="s">
        <v>8</v>
      </c>
      <c r="E99" s="25" t="str">
        <f>HYPERLINK("#'Cuadro 97'!B2", "ind_int_3")</f>
        <v>ind_int_3</v>
      </c>
    </row>
    <row r="100" spans="1:5" x14ac:dyDescent="0.25">
      <c r="A100" s="22">
        <v>98</v>
      </c>
      <c r="B100" s="23" t="s">
        <v>114</v>
      </c>
      <c r="C100" s="22" t="s">
        <v>25</v>
      </c>
      <c r="D100" s="22" t="s">
        <v>8</v>
      </c>
      <c r="E100" s="25" t="str">
        <f>HYPERLINK("#'Cuadro 98'!B2", "ind_int_3")</f>
        <v>ind_int_3</v>
      </c>
    </row>
    <row r="101" spans="1:5" x14ac:dyDescent="0.25">
      <c r="A101" s="22">
        <v>99</v>
      </c>
      <c r="B101" s="23" t="s">
        <v>115</v>
      </c>
      <c r="C101" s="22" t="s">
        <v>27</v>
      </c>
      <c r="D101" s="22" t="s">
        <v>8</v>
      </c>
      <c r="E101" s="25" t="str">
        <f>HYPERLINK("#'Cuadro 99'!B2", "ind_int_3")</f>
        <v>ind_int_3</v>
      </c>
    </row>
    <row r="102" spans="1:5" x14ac:dyDescent="0.25">
      <c r="A102" s="22">
        <v>100</v>
      </c>
      <c r="B102" s="23" t="s">
        <v>116</v>
      </c>
      <c r="C102" s="22" t="s">
        <v>7</v>
      </c>
      <c r="D102" s="22" t="s">
        <v>8</v>
      </c>
      <c r="E102" s="25" t="str">
        <f>HYPERLINK("#'Cuadro 100'!B2", "lt_f")</f>
        <v>lt_f</v>
      </c>
    </row>
    <row r="103" spans="1:5" x14ac:dyDescent="0.25">
      <c r="A103" s="22">
        <v>101</v>
      </c>
      <c r="B103" s="23" t="s">
        <v>117</v>
      </c>
      <c r="C103" s="22" t="s">
        <v>10</v>
      </c>
      <c r="D103" s="22" t="s">
        <v>8</v>
      </c>
      <c r="E103" s="25" t="str">
        <f>HYPERLINK("#'Cuadro 101'!B2", "lt_f")</f>
        <v>lt_f</v>
      </c>
    </row>
    <row r="104" spans="1:5" x14ac:dyDescent="0.25">
      <c r="A104" s="22">
        <v>102</v>
      </c>
      <c r="B104" s="23" t="s">
        <v>118</v>
      </c>
      <c r="C104" s="22" t="s">
        <v>12</v>
      </c>
      <c r="D104" s="22" t="s">
        <v>8</v>
      </c>
      <c r="E104" s="25" t="str">
        <f>HYPERLINK("#'Cuadro 102'!B2", "lt_f")</f>
        <v>lt_f</v>
      </c>
    </row>
    <row r="105" spans="1:5" x14ac:dyDescent="0.25">
      <c r="A105" s="22">
        <v>103</v>
      </c>
      <c r="B105" s="23" t="s">
        <v>119</v>
      </c>
      <c r="C105" s="22" t="s">
        <v>14</v>
      </c>
      <c r="D105" s="22" t="s">
        <v>8</v>
      </c>
      <c r="E105" s="25" t="str">
        <f>HYPERLINK("#'Cuadro 103'!B2", "lt_f")</f>
        <v>lt_f</v>
      </c>
    </row>
    <row r="106" spans="1:5" x14ac:dyDescent="0.25">
      <c r="A106" s="22">
        <v>104</v>
      </c>
      <c r="B106" s="23" t="s">
        <v>120</v>
      </c>
      <c r="C106" s="22" t="s">
        <v>16</v>
      </c>
      <c r="D106" s="22" t="s">
        <v>8</v>
      </c>
      <c r="E106" s="25" t="str">
        <f>HYPERLINK("#'Cuadro 104'!B2", "lt_f")</f>
        <v>lt_f</v>
      </c>
    </row>
    <row r="107" spans="1:5" x14ac:dyDescent="0.25">
      <c r="A107" s="22">
        <v>105</v>
      </c>
      <c r="B107" s="23" t="s">
        <v>121</v>
      </c>
      <c r="C107" s="22" t="s">
        <v>18</v>
      </c>
      <c r="D107" s="22" t="s">
        <v>8</v>
      </c>
      <c r="E107" s="25" t="str">
        <f>HYPERLINK("#'Cuadro 105'!B2", "lt_f")</f>
        <v>lt_f</v>
      </c>
    </row>
    <row r="108" spans="1:5" x14ac:dyDescent="0.25">
      <c r="A108" s="22">
        <v>106</v>
      </c>
      <c r="B108" s="23" t="s">
        <v>122</v>
      </c>
      <c r="C108" s="22" t="s">
        <v>18</v>
      </c>
      <c r="D108" s="22" t="s">
        <v>8</v>
      </c>
      <c r="E108" s="25" t="str">
        <f>HYPERLINK("#'Cuadro 106'!B2", "lt_f")</f>
        <v>lt_f</v>
      </c>
    </row>
    <row r="109" spans="1:5" x14ac:dyDescent="0.25">
      <c r="A109" s="22">
        <v>107</v>
      </c>
      <c r="B109" s="23" t="s">
        <v>123</v>
      </c>
      <c r="C109" s="22" t="s">
        <v>21</v>
      </c>
      <c r="D109" s="22" t="s">
        <v>8</v>
      </c>
      <c r="E109" s="25" t="str">
        <f>HYPERLINK("#'Cuadro 107'!B2", "lt_f")</f>
        <v>lt_f</v>
      </c>
    </row>
    <row r="110" spans="1:5" x14ac:dyDescent="0.25">
      <c r="A110" s="22">
        <v>108</v>
      </c>
      <c r="B110" s="23" t="s">
        <v>124</v>
      </c>
      <c r="C110" s="22" t="s">
        <v>23</v>
      </c>
      <c r="D110" s="22" t="s">
        <v>8</v>
      </c>
      <c r="E110" s="25" t="str">
        <f>HYPERLINK("#'Cuadro 108'!B2", "lt_f")</f>
        <v>lt_f</v>
      </c>
    </row>
    <row r="111" spans="1:5" x14ac:dyDescent="0.25">
      <c r="A111" s="22">
        <v>109</v>
      </c>
      <c r="B111" s="23" t="s">
        <v>125</v>
      </c>
      <c r="C111" s="22" t="s">
        <v>25</v>
      </c>
      <c r="D111" s="22" t="s">
        <v>8</v>
      </c>
      <c r="E111" s="25" t="str">
        <f>HYPERLINK("#'Cuadro 109'!B2", "lt_f")</f>
        <v>lt_f</v>
      </c>
    </row>
    <row r="112" spans="1:5" x14ac:dyDescent="0.25">
      <c r="A112" s="22">
        <v>110</v>
      </c>
      <c r="B112" s="23" t="s">
        <v>126</v>
      </c>
      <c r="C112" s="22" t="s">
        <v>27</v>
      </c>
      <c r="D112" s="22" t="s">
        <v>8</v>
      </c>
      <c r="E112" s="25" t="str">
        <f>HYPERLINK("#'Cuadro 110'!B2", "lt_f")</f>
        <v>lt_f</v>
      </c>
    </row>
    <row r="113" spans="1:5" x14ac:dyDescent="0.25">
      <c r="A113" s="22">
        <v>111</v>
      </c>
      <c r="B113" s="23" t="s">
        <v>127</v>
      </c>
      <c r="C113" s="22" t="s">
        <v>7</v>
      </c>
      <c r="D113" s="22" t="s">
        <v>8</v>
      </c>
      <c r="E113" s="26" t="str">
        <f>HYPERLINK("#'Cuadro 111'!B2", "libros_ocio")</f>
        <v>libros_ocio</v>
      </c>
    </row>
    <row r="114" spans="1:5" x14ac:dyDescent="0.25">
      <c r="A114" s="22">
        <v>112</v>
      </c>
      <c r="B114" s="23" t="s">
        <v>128</v>
      </c>
      <c r="C114" s="22" t="s">
        <v>10</v>
      </c>
      <c r="D114" s="22" t="s">
        <v>8</v>
      </c>
      <c r="E114" s="26" t="str">
        <f>HYPERLINK("#'Cuadro 112'!B2", "libros_ocio")</f>
        <v>libros_ocio</v>
      </c>
    </row>
    <row r="115" spans="1:5" x14ac:dyDescent="0.25">
      <c r="A115" s="22">
        <v>113</v>
      </c>
      <c r="B115" s="23" t="s">
        <v>129</v>
      </c>
      <c r="C115" s="22" t="s">
        <v>12</v>
      </c>
      <c r="D115" s="22" t="s">
        <v>8</v>
      </c>
      <c r="E115" s="26" t="str">
        <f>HYPERLINK("#'Cuadro 113'!B2", "libros_ocio")</f>
        <v>libros_ocio</v>
      </c>
    </row>
    <row r="116" spans="1:5" x14ac:dyDescent="0.25">
      <c r="A116" s="22">
        <v>114</v>
      </c>
      <c r="B116" s="23" t="s">
        <v>130</v>
      </c>
      <c r="C116" s="22" t="s">
        <v>14</v>
      </c>
      <c r="D116" s="22" t="s">
        <v>8</v>
      </c>
      <c r="E116" s="26" t="str">
        <f>HYPERLINK("#'Cuadro 114'!B2", "libros_ocio")</f>
        <v>libros_ocio</v>
      </c>
    </row>
    <row r="117" spans="1:5" x14ac:dyDescent="0.25">
      <c r="A117" s="22">
        <v>115</v>
      </c>
      <c r="B117" s="23" t="s">
        <v>131</v>
      </c>
      <c r="C117" s="22" t="s">
        <v>16</v>
      </c>
      <c r="D117" s="22" t="s">
        <v>8</v>
      </c>
      <c r="E117" s="26" t="str">
        <f>HYPERLINK("#'Cuadro 115'!B2", "libros_ocio")</f>
        <v>libros_ocio</v>
      </c>
    </row>
    <row r="118" spans="1:5" x14ac:dyDescent="0.25">
      <c r="A118" s="22">
        <v>116</v>
      </c>
      <c r="B118" s="23" t="s">
        <v>132</v>
      </c>
      <c r="C118" s="22" t="s">
        <v>18</v>
      </c>
      <c r="D118" s="22" t="s">
        <v>8</v>
      </c>
      <c r="E118" s="26" t="str">
        <f>HYPERLINK("#'Cuadro 116'!B2", "libros_ocio")</f>
        <v>libros_ocio</v>
      </c>
    </row>
    <row r="119" spans="1:5" x14ac:dyDescent="0.25">
      <c r="A119" s="22">
        <v>117</v>
      </c>
      <c r="B119" s="23" t="s">
        <v>133</v>
      </c>
      <c r="C119" s="22" t="s">
        <v>18</v>
      </c>
      <c r="D119" s="22" t="s">
        <v>8</v>
      </c>
      <c r="E119" s="26" t="str">
        <f>HYPERLINK("#'Cuadro 117'!B2", "libros_ocio")</f>
        <v>libros_ocio</v>
      </c>
    </row>
    <row r="120" spans="1:5" x14ac:dyDescent="0.25">
      <c r="A120" s="22">
        <v>118</v>
      </c>
      <c r="B120" s="23" t="s">
        <v>134</v>
      </c>
      <c r="C120" s="22" t="s">
        <v>21</v>
      </c>
      <c r="D120" s="22" t="s">
        <v>8</v>
      </c>
      <c r="E120" s="26" t="str">
        <f>HYPERLINK("#'Cuadro 118'!B2", "libros_ocio")</f>
        <v>libros_ocio</v>
      </c>
    </row>
    <row r="121" spans="1:5" x14ac:dyDescent="0.25">
      <c r="A121" s="22">
        <v>119</v>
      </c>
      <c r="B121" s="23" t="s">
        <v>135</v>
      </c>
      <c r="C121" s="22" t="s">
        <v>23</v>
      </c>
      <c r="D121" s="22" t="s">
        <v>8</v>
      </c>
      <c r="E121" s="26" t="str">
        <f>HYPERLINK("#'Cuadro 119'!B2", "libros_ocio")</f>
        <v>libros_ocio</v>
      </c>
    </row>
    <row r="122" spans="1:5" x14ac:dyDescent="0.25">
      <c r="A122" s="22">
        <v>120</v>
      </c>
      <c r="B122" s="23" t="s">
        <v>136</v>
      </c>
      <c r="C122" s="22" t="s">
        <v>25</v>
      </c>
      <c r="D122" s="22" t="s">
        <v>8</v>
      </c>
      <c r="E122" s="26" t="str">
        <f>HYPERLINK("#'Cuadro 120'!B2", "libros_ocio")</f>
        <v>libros_ocio</v>
      </c>
    </row>
    <row r="123" spans="1:5" x14ac:dyDescent="0.25">
      <c r="A123" s="22">
        <v>121</v>
      </c>
      <c r="B123" s="23" t="s">
        <v>137</v>
      </c>
      <c r="C123" s="22" t="s">
        <v>27</v>
      </c>
      <c r="D123" s="22" t="s">
        <v>8</v>
      </c>
      <c r="E123" s="26" t="str">
        <f>HYPERLINK("#'Cuadro 121'!B2", "libros_ocio")</f>
        <v>libros_ocio</v>
      </c>
    </row>
    <row r="124" spans="1:5" x14ac:dyDescent="0.25">
      <c r="A124" s="22">
        <v>122</v>
      </c>
      <c r="B124" s="23" t="s">
        <v>138</v>
      </c>
      <c r="C124" s="22" t="s">
        <v>7</v>
      </c>
      <c r="D124" s="22" t="s">
        <v>8</v>
      </c>
      <c r="E124" s="26" t="str">
        <f>HYPERLINK("#'Cuadro 122'!B2", "libros_cant")</f>
        <v>libros_cant</v>
      </c>
    </row>
    <row r="125" spans="1:5" x14ac:dyDescent="0.25">
      <c r="A125" s="22">
        <v>123</v>
      </c>
      <c r="B125" s="23" t="s">
        <v>139</v>
      </c>
      <c r="C125" s="22" t="s">
        <v>10</v>
      </c>
      <c r="D125" s="22" t="s">
        <v>8</v>
      </c>
      <c r="E125" s="26" t="str">
        <f>HYPERLINK("#'Cuadro 123'!B2", "libros_cant")</f>
        <v>libros_cant</v>
      </c>
    </row>
    <row r="126" spans="1:5" x14ac:dyDescent="0.25">
      <c r="A126" s="22">
        <v>124</v>
      </c>
      <c r="B126" s="23" t="s">
        <v>140</v>
      </c>
      <c r="C126" s="22" t="s">
        <v>12</v>
      </c>
      <c r="D126" s="22" t="s">
        <v>8</v>
      </c>
      <c r="E126" s="26" t="str">
        <f>HYPERLINK("#'Cuadro 124'!B2", "libros_cant")</f>
        <v>libros_cant</v>
      </c>
    </row>
    <row r="127" spans="1:5" x14ac:dyDescent="0.25">
      <c r="A127" s="22">
        <v>125</v>
      </c>
      <c r="B127" s="23" t="s">
        <v>141</v>
      </c>
      <c r="C127" s="22" t="s">
        <v>14</v>
      </c>
      <c r="D127" s="22" t="s">
        <v>8</v>
      </c>
      <c r="E127" s="26" t="str">
        <f>HYPERLINK("#'Cuadro 125'!B2", "libros_cant")</f>
        <v>libros_cant</v>
      </c>
    </row>
    <row r="128" spans="1:5" x14ac:dyDescent="0.25">
      <c r="A128" s="22">
        <v>126</v>
      </c>
      <c r="B128" s="23" t="s">
        <v>142</v>
      </c>
      <c r="C128" s="22" t="s">
        <v>16</v>
      </c>
      <c r="D128" s="22" t="s">
        <v>8</v>
      </c>
      <c r="E128" s="26" t="str">
        <f>HYPERLINK("#'Cuadro 126'!B2", "libros_cant")</f>
        <v>libros_cant</v>
      </c>
    </row>
    <row r="129" spans="1:5" x14ac:dyDescent="0.25">
      <c r="A129" s="22">
        <v>127</v>
      </c>
      <c r="B129" s="23" t="s">
        <v>143</v>
      </c>
      <c r="C129" s="22" t="s">
        <v>18</v>
      </c>
      <c r="D129" s="22" t="s">
        <v>8</v>
      </c>
      <c r="E129" s="26" t="str">
        <f>HYPERLINK("#'Cuadro 127'!B2", "libros_cant")</f>
        <v>libros_cant</v>
      </c>
    </row>
    <row r="130" spans="1:5" x14ac:dyDescent="0.25">
      <c r="A130" s="22">
        <v>128</v>
      </c>
      <c r="B130" s="23" t="s">
        <v>144</v>
      </c>
      <c r="C130" s="22" t="s">
        <v>18</v>
      </c>
      <c r="D130" s="22" t="s">
        <v>8</v>
      </c>
      <c r="E130" s="26" t="str">
        <f>HYPERLINK("#'Cuadro 128'!B2", "libros_cant")</f>
        <v>libros_cant</v>
      </c>
    </row>
    <row r="131" spans="1:5" x14ac:dyDescent="0.25">
      <c r="A131" s="22">
        <v>129</v>
      </c>
      <c r="B131" s="23" t="s">
        <v>145</v>
      </c>
      <c r="C131" s="22" t="s">
        <v>21</v>
      </c>
      <c r="D131" s="22" t="s">
        <v>8</v>
      </c>
      <c r="E131" s="26" t="str">
        <f>HYPERLINK("#'Cuadro 129'!B2", "libros_cant")</f>
        <v>libros_cant</v>
      </c>
    </row>
    <row r="132" spans="1:5" x14ac:dyDescent="0.25">
      <c r="A132" s="22">
        <v>130</v>
      </c>
      <c r="B132" s="23" t="s">
        <v>146</v>
      </c>
      <c r="C132" s="22" t="s">
        <v>23</v>
      </c>
      <c r="D132" s="22" t="s">
        <v>8</v>
      </c>
      <c r="E132" s="26" t="str">
        <f>HYPERLINK("#'Cuadro 130'!B2", "libros_cant")</f>
        <v>libros_cant</v>
      </c>
    </row>
    <row r="133" spans="1:5" x14ac:dyDescent="0.25">
      <c r="A133" s="22">
        <v>131</v>
      </c>
      <c r="B133" s="23" t="s">
        <v>147</v>
      </c>
      <c r="C133" s="22" t="s">
        <v>25</v>
      </c>
      <c r="D133" s="22" t="s">
        <v>8</v>
      </c>
      <c r="E133" s="26" t="str">
        <f>HYPERLINK("#'Cuadro 131'!B2", "libros_cant")</f>
        <v>libros_cant</v>
      </c>
    </row>
    <row r="134" spans="1:5" x14ac:dyDescent="0.25">
      <c r="A134" s="22">
        <v>132</v>
      </c>
      <c r="B134" s="23" t="s">
        <v>148</v>
      </c>
      <c r="C134" s="22" t="s">
        <v>27</v>
      </c>
      <c r="D134" s="22" t="s">
        <v>8</v>
      </c>
      <c r="E134" s="26" t="str">
        <f>HYPERLINK("#'Cuadro 132'!B2", "libros_cant")</f>
        <v>libros_cant</v>
      </c>
    </row>
    <row r="135" spans="1:5" x14ac:dyDescent="0.25">
      <c r="A135" s="22">
        <v>133</v>
      </c>
      <c r="B135" s="23" t="s">
        <v>149</v>
      </c>
      <c r="C135" s="22" t="s">
        <v>150</v>
      </c>
      <c r="D135" s="22" t="s">
        <v>151</v>
      </c>
      <c r="E135" s="26" t="str">
        <f>HYPERLINK("#'Cuadro 133'!B2", "ind_inc_inf")</f>
        <v>ind_inc_inf</v>
      </c>
    </row>
    <row r="136" spans="1:5" x14ac:dyDescent="0.25">
      <c r="A136" s="22">
        <v>134</v>
      </c>
      <c r="B136" s="23" t="s">
        <v>152</v>
      </c>
      <c r="C136" s="22" t="s">
        <v>150</v>
      </c>
      <c r="D136" s="22" t="s">
        <v>151</v>
      </c>
      <c r="E136" s="26" t="str">
        <f>HYPERLINK("#'Cuadro 134'!B2", "i_int")</f>
        <v>i_int</v>
      </c>
    </row>
    <row r="137" spans="1:5" x14ac:dyDescent="0.25">
      <c r="A137" s="22">
        <v>135</v>
      </c>
      <c r="B137" s="23" t="s">
        <v>153</v>
      </c>
      <c r="C137" s="22" t="s">
        <v>150</v>
      </c>
      <c r="D137" s="22" t="s">
        <v>151</v>
      </c>
      <c r="E137" s="26" t="str">
        <f>HYPERLINK("#'Cuadro 135'!B2", "i_sim")</f>
        <v>i_sim</v>
      </c>
    </row>
    <row r="138" spans="1:5" x14ac:dyDescent="0.25">
      <c r="A138" s="37">
        <v>136</v>
      </c>
      <c r="B138" s="38" t="s">
        <v>154</v>
      </c>
      <c r="C138" s="22" t="s">
        <v>150</v>
      </c>
      <c r="D138" s="37" t="s">
        <v>151</v>
      </c>
      <c r="E138" s="39" t="str">
        <f>HYPERLINK("#'Cuadro 136'!B2", "filtro_pi")</f>
        <v>filtro_pi</v>
      </c>
    </row>
    <row r="139" spans="1:5" x14ac:dyDescent="0.25">
      <c r="A139" s="40">
        <v>137</v>
      </c>
      <c r="B139" s="41" t="s">
        <v>155</v>
      </c>
      <c r="C139" s="37" t="s">
        <v>156</v>
      </c>
      <c r="D139" s="40" t="s">
        <v>8</v>
      </c>
      <c r="E139" s="39" t="str">
        <f>HYPERLINK("#'Cuadro 137'!B2", "filtro_teatro")</f>
        <v>filtro_teatro</v>
      </c>
    </row>
    <row r="140" spans="1:5" x14ac:dyDescent="0.25">
      <c r="A140" s="40">
        <v>138</v>
      </c>
      <c r="B140" s="41" t="s">
        <v>157</v>
      </c>
      <c r="C140" s="37" t="s">
        <v>156</v>
      </c>
      <c r="D140" s="40" t="s">
        <v>8</v>
      </c>
      <c r="E140" s="39" t="str">
        <f>HYPERLINK("#'Cuadro 138'!B2", "filtro_danza")</f>
        <v>filtro_danza</v>
      </c>
    </row>
    <row r="141" spans="1:5" x14ac:dyDescent="0.25">
      <c r="A141" s="40">
        <v>139</v>
      </c>
      <c r="B141" s="41" t="s">
        <v>158</v>
      </c>
      <c r="C141" s="37" t="s">
        <v>156</v>
      </c>
      <c r="D141" s="40" t="s">
        <v>8</v>
      </c>
      <c r="E141" s="39" t="str">
        <f>HYPERLINK("#'Cuadro 139'!B2", "filtro_opera")</f>
        <v>filtro_opera</v>
      </c>
    </row>
    <row r="142" spans="1:5" x14ac:dyDescent="0.25">
      <c r="A142" s="40">
        <v>140</v>
      </c>
      <c r="B142" s="41" t="s">
        <v>159</v>
      </c>
      <c r="C142" s="37" t="s">
        <v>156</v>
      </c>
      <c r="D142" s="40" t="s">
        <v>8</v>
      </c>
      <c r="E142" s="39" t="str">
        <f>HYPERLINK("#'Cuadro 140'!B2", "filtro_musica")</f>
        <v>filtro_musica</v>
      </c>
    </row>
    <row r="143" spans="1:5" x14ac:dyDescent="0.25">
      <c r="A143" s="40">
        <v>141</v>
      </c>
      <c r="B143" s="41" t="s">
        <v>160</v>
      </c>
      <c r="C143" s="37" t="s">
        <v>156</v>
      </c>
      <c r="D143" s="40" t="s">
        <v>8</v>
      </c>
      <c r="E143" s="39" t="str">
        <f>HYPERLINK("#'Cuadro 141'!B2", "filtro_circo")</f>
        <v>filtro_circo</v>
      </c>
    </row>
    <row r="144" spans="1:5" x14ac:dyDescent="0.25">
      <c r="A144" s="40">
        <v>142</v>
      </c>
      <c r="B144" s="41" t="s">
        <v>161</v>
      </c>
      <c r="C144" s="37" t="s">
        <v>156</v>
      </c>
      <c r="D144" s="40" t="s">
        <v>8</v>
      </c>
      <c r="E144" s="39" t="str">
        <f>HYPERLINK("#'Cuadro 142'!B2", "filtro_cine")</f>
        <v>filtro_cine</v>
      </c>
    </row>
    <row r="145" spans="1:5" x14ac:dyDescent="0.25">
      <c r="A145" s="40">
        <v>143</v>
      </c>
      <c r="B145" s="41" t="s">
        <v>162</v>
      </c>
      <c r="C145" s="37" t="s">
        <v>156</v>
      </c>
      <c r="D145" s="40" t="s">
        <v>8</v>
      </c>
      <c r="E145" s="39" t="str">
        <f>HYPERLINK("#'Cuadro 144'!B2", "filtro_artesania")</f>
        <v>filtro_artesania</v>
      </c>
    </row>
    <row r="146" spans="1:5" x14ac:dyDescent="0.25">
      <c r="A146" s="40">
        <v>144</v>
      </c>
      <c r="B146" s="41" t="s">
        <v>163</v>
      </c>
      <c r="C146" s="37" t="s">
        <v>156</v>
      </c>
      <c r="D146" s="40" t="s">
        <v>8</v>
      </c>
      <c r="E146" s="39" t="str">
        <f>HYPERLINK("#'Cuadro 144'!B2", "filtro_ppoo")</f>
        <v>filtro_ppoo</v>
      </c>
    </row>
    <row r="147" spans="1:5" x14ac:dyDescent="0.25">
      <c r="A147" s="40">
        <v>145</v>
      </c>
      <c r="B147" s="41" t="s">
        <v>164</v>
      </c>
      <c r="C147" s="37" t="s">
        <v>156</v>
      </c>
      <c r="D147" s="40" t="s">
        <v>8</v>
      </c>
      <c r="E147" s="39" t="str">
        <f>HYPERLINK("#'Cuadro 145'!B2", "filtro_arte")</f>
        <v>filtro_arte</v>
      </c>
    </row>
    <row r="148" spans="1:5" x14ac:dyDescent="0.25">
      <c r="A148" s="40">
        <v>146</v>
      </c>
      <c r="B148" s="41" t="s">
        <v>165</v>
      </c>
      <c r="C148" s="37" t="s">
        <v>156</v>
      </c>
      <c r="D148" s="40" t="s">
        <v>8</v>
      </c>
      <c r="E148" s="39" t="str">
        <f>HYPERLINK("#'Cuadro 146'!B2", "filtro_rel")</f>
        <v>filtro_rel</v>
      </c>
    </row>
    <row r="149" spans="1:5" x14ac:dyDescent="0.25">
      <c r="A149" s="40">
        <v>147</v>
      </c>
      <c r="B149" s="41" t="s">
        <v>166</v>
      </c>
      <c r="C149" s="37" t="s">
        <v>156</v>
      </c>
      <c r="D149" s="40" t="s">
        <v>8</v>
      </c>
      <c r="E149" s="39" t="str">
        <f>HYPERLINK("#'Cuadro 147'!B2", "filtro_patrimonio")</f>
        <v>filtro_patrimonio</v>
      </c>
    </row>
    <row r="150" spans="1:5" x14ac:dyDescent="0.25">
      <c r="A150" s="40">
        <v>148</v>
      </c>
      <c r="B150" s="41" t="s">
        <v>167</v>
      </c>
      <c r="C150" s="37" t="s">
        <v>156</v>
      </c>
      <c r="D150" s="40" t="s">
        <v>8</v>
      </c>
      <c r="E150" s="39" t="str">
        <f>HYPERLINK("#'Cuadro 148'!B2", "filtro_biblio")</f>
        <v>filtro_biblio</v>
      </c>
    </row>
    <row r="151" spans="1:5" x14ac:dyDescent="0.25">
      <c r="A151" s="40">
        <v>149</v>
      </c>
      <c r="B151" s="41" t="s">
        <v>168</v>
      </c>
      <c r="C151" s="37" t="s">
        <v>156</v>
      </c>
      <c r="D151" s="40" t="s">
        <v>8</v>
      </c>
      <c r="E151" s="39" t="str">
        <f>HYPERLINK("#'Cuadro 149'!B2", "filtro_museo")</f>
        <v>filtro_museo</v>
      </c>
    </row>
    <row r="152" spans="1:5" x14ac:dyDescent="0.25">
      <c r="A152" s="40">
        <v>150</v>
      </c>
      <c r="B152" s="41" t="s">
        <v>169</v>
      </c>
      <c r="C152" s="37" t="s">
        <v>156</v>
      </c>
      <c r="D152" s="40" t="s">
        <v>8</v>
      </c>
      <c r="E152" s="39" t="str">
        <f>HYPERLINK("#'Cuadro 150'!B2", "filtro_cc")</f>
        <v>filtro_cc</v>
      </c>
    </row>
    <row r="153" spans="1:5" x14ac:dyDescent="0.25">
      <c r="A153" s="40">
        <v>151</v>
      </c>
      <c r="B153" s="41" t="s">
        <v>170</v>
      </c>
      <c r="C153" s="37" t="s">
        <v>156</v>
      </c>
      <c r="D153" s="40" t="s">
        <v>8</v>
      </c>
      <c r="E153" s="39" t="str">
        <f>HYPERLINK("#'Cuadro 151'!B2", "filtro_arqueo")</f>
        <v>filtro_arqueo</v>
      </c>
    </row>
    <row r="154" spans="1:5" x14ac:dyDescent="0.25">
      <c r="A154" s="40">
        <v>152</v>
      </c>
      <c r="B154" s="41" t="s">
        <v>171</v>
      </c>
      <c r="C154" s="37" t="s">
        <v>156</v>
      </c>
      <c r="D154" s="40" t="s">
        <v>8</v>
      </c>
      <c r="E154" s="39" t="str">
        <f>HYPERLINK("#'Cuadro 152'!B2", "filtro_memoria")</f>
        <v>filtro_memoria</v>
      </c>
    </row>
    <row r="155" spans="1:5" x14ac:dyDescent="0.25">
      <c r="A155" s="40">
        <v>153</v>
      </c>
      <c r="B155" s="41" t="s">
        <v>172</v>
      </c>
      <c r="C155" s="37" t="s">
        <v>156</v>
      </c>
      <c r="D155" s="40" t="s">
        <v>8</v>
      </c>
      <c r="E155" s="43" t="str">
        <f>HYPERLINK("#'Cuadro 153'!B2", "filtro_natural")</f>
        <v>filtro_natural</v>
      </c>
    </row>
    <row r="156" spans="1:5" x14ac:dyDescent="0.25">
      <c r="A156" s="22"/>
      <c r="B156" s="23"/>
      <c r="C156" s="22"/>
      <c r="D156" s="22"/>
      <c r="E156" s="25" t="str">
        <f>HYPERLINK("#'Índice'!B2", "Índice")</f>
        <v>Índice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2.140625" customWidth="1"/>
    <col min="9" max="9" width="5.7109375" customWidth="1"/>
    <col min="10" max="10" width="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22</v>
      </c>
    </row>
    <row r="3" spans="1:13" x14ac:dyDescent="0.25">
      <c r="A3" s="1" t="s">
        <v>174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23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221</v>
      </c>
      <c r="G11" s="18" t="s">
        <v>176</v>
      </c>
      <c r="H11" s="18" t="s">
        <v>177</v>
      </c>
      <c r="I11" s="19" t="s">
        <v>178</v>
      </c>
      <c r="J11" s="17" t="s">
        <v>222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0.75376976499584003</v>
      </c>
      <c r="C12" s="10">
        <v>0.74188195070643204</v>
      </c>
      <c r="D12" s="10">
        <v>0.76528329608818901</v>
      </c>
      <c r="E12" s="14" t="s">
        <v>173</v>
      </c>
      <c r="F12" s="7">
        <v>0.74825812441557604</v>
      </c>
      <c r="G12" s="10">
        <v>0.73583790829099704</v>
      </c>
      <c r="H12" s="10">
        <v>0.76028461408503101</v>
      </c>
      <c r="I12" s="14" t="s">
        <v>173</v>
      </c>
      <c r="J12" s="7">
        <v>0.78569006377775197</v>
      </c>
      <c r="K12" s="10">
        <v>0.75334392443819198</v>
      </c>
      <c r="L12" s="10">
        <v>0.81483696605943701</v>
      </c>
      <c r="M12" s="14" t="s">
        <v>173</v>
      </c>
    </row>
    <row r="13" spans="1:13" x14ac:dyDescent="0.25">
      <c r="A13" s="11" t="s">
        <v>183</v>
      </c>
      <c r="B13" s="7">
        <v>0.79612099434431205</v>
      </c>
      <c r="C13" s="10">
        <v>0.73417603477243099</v>
      </c>
      <c r="D13" s="10">
        <v>0.84664609427533399</v>
      </c>
      <c r="E13" s="14" t="s">
        <v>173</v>
      </c>
      <c r="F13" s="7">
        <v>0.77684112511804604</v>
      </c>
      <c r="G13" s="10">
        <v>0.70642305620055501</v>
      </c>
      <c r="H13" s="10">
        <v>0.83432974002054905</v>
      </c>
      <c r="I13" s="14" t="s">
        <v>173</v>
      </c>
      <c r="J13" s="7">
        <v>0.89681377062656498</v>
      </c>
      <c r="K13" s="10">
        <v>0.71796361390222696</v>
      </c>
      <c r="L13" s="10">
        <v>0.96739820443470204</v>
      </c>
      <c r="M13" s="14" t="s">
        <v>197</v>
      </c>
    </row>
    <row r="14" spans="1:13" x14ac:dyDescent="0.25">
      <c r="A14" s="11" t="s">
        <v>185</v>
      </c>
      <c r="B14" s="7">
        <v>0.82381467571049705</v>
      </c>
      <c r="C14" s="10">
        <v>0.78302705256978999</v>
      </c>
      <c r="D14" s="10">
        <v>0.85832216342789502</v>
      </c>
      <c r="E14" s="14" t="s">
        <v>173</v>
      </c>
      <c r="F14" s="7">
        <v>0.83567619669812099</v>
      </c>
      <c r="G14" s="10">
        <v>0.785705038165457</v>
      </c>
      <c r="H14" s="10">
        <v>0.87583610845244098</v>
      </c>
      <c r="I14" s="14" t="s">
        <v>173</v>
      </c>
      <c r="J14" s="7">
        <v>0.78280909538103305</v>
      </c>
      <c r="K14" s="10">
        <v>0.66655347183435099</v>
      </c>
      <c r="L14" s="10">
        <v>0.86664173495567998</v>
      </c>
      <c r="M14" s="14" t="s">
        <v>184</v>
      </c>
    </row>
    <row r="15" spans="1:13" x14ac:dyDescent="0.25">
      <c r="A15" s="11" t="s">
        <v>186</v>
      </c>
      <c r="B15" s="7">
        <v>0.842140410951145</v>
      </c>
      <c r="C15" s="10">
        <v>0.81019598271280002</v>
      </c>
      <c r="D15" s="10">
        <v>0.86957400628289805</v>
      </c>
      <c r="E15" s="14" t="s">
        <v>173</v>
      </c>
      <c r="F15" s="7">
        <v>0.84281701793893704</v>
      </c>
      <c r="G15" s="10">
        <v>0.80676554116786003</v>
      </c>
      <c r="H15" s="10">
        <v>0.87319956813663402</v>
      </c>
      <c r="I15" s="14" t="s">
        <v>173</v>
      </c>
      <c r="J15" s="7">
        <v>0.83844935068072901</v>
      </c>
      <c r="K15" s="10">
        <v>0.70711020561292504</v>
      </c>
      <c r="L15" s="10">
        <v>0.91774389849646199</v>
      </c>
      <c r="M15" s="14" t="s">
        <v>184</v>
      </c>
    </row>
    <row r="16" spans="1:13" x14ac:dyDescent="0.25">
      <c r="A16" s="11" t="s">
        <v>187</v>
      </c>
      <c r="B16" s="7">
        <v>0.71112189235873902</v>
      </c>
      <c r="C16" s="10">
        <v>0.67562616529805497</v>
      </c>
      <c r="D16" s="10">
        <v>0.74420397388652304</v>
      </c>
      <c r="E16" s="14" t="s">
        <v>173</v>
      </c>
      <c r="F16" s="7">
        <v>0.68921478099970901</v>
      </c>
      <c r="G16" s="10">
        <v>0.64634259744835998</v>
      </c>
      <c r="H16" s="10">
        <v>0.72906831589259802</v>
      </c>
      <c r="I16" s="14" t="s">
        <v>173</v>
      </c>
      <c r="J16" s="7">
        <v>0.81758925007624395</v>
      </c>
      <c r="K16" s="10">
        <v>0.73670596358974905</v>
      </c>
      <c r="L16" s="10">
        <v>0.87774860504380003</v>
      </c>
      <c r="M16" s="14" t="s">
        <v>173</v>
      </c>
    </row>
    <row r="17" spans="1:13" x14ac:dyDescent="0.25">
      <c r="A17" s="11" t="s">
        <v>188</v>
      </c>
      <c r="B17" s="7">
        <v>0.76438882478412395</v>
      </c>
      <c r="C17" s="10">
        <v>0.72474341687956001</v>
      </c>
      <c r="D17" s="10">
        <v>0.799900631834081</v>
      </c>
      <c r="E17" s="14" t="s">
        <v>173</v>
      </c>
      <c r="F17" s="7">
        <v>0.75272546137433105</v>
      </c>
      <c r="G17" s="10">
        <v>0.71011363775074698</v>
      </c>
      <c r="H17" s="10">
        <v>0.79091782101448405</v>
      </c>
      <c r="I17" s="14" t="s">
        <v>173</v>
      </c>
      <c r="J17" s="7">
        <v>0.83336491189531303</v>
      </c>
      <c r="K17" s="10">
        <v>0.72438814349264502</v>
      </c>
      <c r="L17" s="10">
        <v>0.90490871885407997</v>
      </c>
      <c r="M17" s="14" t="s">
        <v>184</v>
      </c>
    </row>
    <row r="18" spans="1:13" x14ac:dyDescent="0.25">
      <c r="A18" s="11" t="s">
        <v>189</v>
      </c>
      <c r="B18" s="7">
        <v>0.74005172106246897</v>
      </c>
      <c r="C18" s="10">
        <v>0.71256610254831998</v>
      </c>
      <c r="D18" s="10">
        <v>0.76577299354515105</v>
      </c>
      <c r="E18" s="14" t="s">
        <v>173</v>
      </c>
      <c r="F18" s="7">
        <v>0.73970318799751</v>
      </c>
      <c r="G18" s="10">
        <v>0.711978598554173</v>
      </c>
      <c r="H18" s="10">
        <v>0.76563751163758897</v>
      </c>
      <c r="I18" s="14" t="s">
        <v>173</v>
      </c>
      <c r="J18" s="7">
        <v>0.74202486482538899</v>
      </c>
      <c r="K18" s="10">
        <v>0.65488009955962501</v>
      </c>
      <c r="L18" s="10">
        <v>0.81343386298478104</v>
      </c>
      <c r="M18" s="14" t="s">
        <v>173</v>
      </c>
    </row>
    <row r="19" spans="1:13" x14ac:dyDescent="0.25">
      <c r="A19" s="11" t="s">
        <v>190</v>
      </c>
      <c r="B19" s="7">
        <v>0.75940350465885798</v>
      </c>
      <c r="C19" s="10">
        <v>0.737901162727851</v>
      </c>
      <c r="D19" s="10">
        <v>0.77966854068673996</v>
      </c>
      <c r="E19" s="14" t="s">
        <v>173</v>
      </c>
      <c r="F19" s="7">
        <v>0.75707429014760197</v>
      </c>
      <c r="G19" s="10">
        <v>0.73480954047567804</v>
      </c>
      <c r="H19" s="10">
        <v>0.77803440734194296</v>
      </c>
      <c r="I19" s="14" t="s">
        <v>173</v>
      </c>
      <c r="J19" s="7">
        <v>0.77311882484599204</v>
      </c>
      <c r="K19" s="10">
        <v>0.71222277240038701</v>
      </c>
      <c r="L19" s="10">
        <v>0.82430753682044899</v>
      </c>
      <c r="M19" s="14" t="s">
        <v>173</v>
      </c>
    </row>
    <row r="20" spans="1:13" x14ac:dyDescent="0.25">
      <c r="A20" s="11" t="s">
        <v>191</v>
      </c>
      <c r="B20" s="7">
        <v>0.73843484143689497</v>
      </c>
      <c r="C20" s="10">
        <v>0.69439350530814903</v>
      </c>
      <c r="D20" s="10">
        <v>0.778157000830211</v>
      </c>
      <c r="E20" s="14" t="s">
        <v>173</v>
      </c>
      <c r="F20" s="7">
        <v>0.74354641793203002</v>
      </c>
      <c r="G20" s="10">
        <v>0.69949937550643104</v>
      </c>
      <c r="H20" s="10">
        <v>0.78313872002566398</v>
      </c>
      <c r="I20" s="14" t="s">
        <v>173</v>
      </c>
      <c r="J20" s="7">
        <v>0.70980148260459197</v>
      </c>
      <c r="K20" s="10">
        <v>0.56171212717871799</v>
      </c>
      <c r="L20" s="10">
        <v>0.82357033302076599</v>
      </c>
      <c r="M20" s="14" t="s">
        <v>184</v>
      </c>
    </row>
    <row r="21" spans="1:13" x14ac:dyDescent="0.25">
      <c r="A21" s="11" t="s">
        <v>192</v>
      </c>
      <c r="B21" s="7">
        <v>0.70447183898580201</v>
      </c>
      <c r="C21" s="10">
        <v>0.66178147992804104</v>
      </c>
      <c r="D21" s="10">
        <v>0.74385934479196103</v>
      </c>
      <c r="E21" s="14" t="s">
        <v>173</v>
      </c>
      <c r="F21" s="7">
        <v>0.67755728728303399</v>
      </c>
      <c r="G21" s="10">
        <v>0.62887295179028302</v>
      </c>
      <c r="H21" s="10">
        <v>0.72267158083827299</v>
      </c>
      <c r="I21" s="14" t="s">
        <v>173</v>
      </c>
      <c r="J21" s="7">
        <v>0.85477835004868197</v>
      </c>
      <c r="K21" s="10">
        <v>0.76362565608891397</v>
      </c>
      <c r="L21" s="10">
        <v>0.91470619279010101</v>
      </c>
      <c r="M21" s="14" t="s">
        <v>184</v>
      </c>
    </row>
    <row r="22" spans="1:13" x14ac:dyDescent="0.25">
      <c r="A22" s="11" t="s">
        <v>193</v>
      </c>
      <c r="B22" s="7">
        <v>0.67994330994826302</v>
      </c>
      <c r="C22" s="10">
        <v>0.62676967553756102</v>
      </c>
      <c r="D22" s="10">
        <v>0.72881904962686095</v>
      </c>
      <c r="E22" s="14" t="s">
        <v>173</v>
      </c>
      <c r="F22" s="7">
        <v>0.67074189951377206</v>
      </c>
      <c r="G22" s="10">
        <v>0.61255567940883404</v>
      </c>
      <c r="H22" s="10">
        <v>0.72412521575066202</v>
      </c>
      <c r="I22" s="14" t="s">
        <v>173</v>
      </c>
      <c r="J22" s="7">
        <v>0.73931111394254001</v>
      </c>
      <c r="K22" s="10">
        <v>0.61224990410062696</v>
      </c>
      <c r="L22" s="10">
        <v>0.83589585640693798</v>
      </c>
      <c r="M22" s="14" t="s">
        <v>184</v>
      </c>
    </row>
    <row r="23" spans="1:13" x14ac:dyDescent="0.25">
      <c r="A23" s="11" t="s">
        <v>194</v>
      </c>
      <c r="B23" s="7">
        <v>0.737891504952916</v>
      </c>
      <c r="C23" s="10">
        <v>0.70369289311217698</v>
      </c>
      <c r="D23" s="10">
        <v>0.76943629677584302</v>
      </c>
      <c r="E23" s="14" t="s">
        <v>173</v>
      </c>
      <c r="F23" s="7">
        <v>0.72603227649277802</v>
      </c>
      <c r="G23" s="10">
        <v>0.69024539191621603</v>
      </c>
      <c r="H23" s="10">
        <v>0.75912741996598299</v>
      </c>
      <c r="I23" s="14" t="s">
        <v>173</v>
      </c>
      <c r="J23" s="7">
        <v>0.81746568735025404</v>
      </c>
      <c r="K23" s="10">
        <v>0.73881136134609104</v>
      </c>
      <c r="L23" s="10">
        <v>0.87639672096304</v>
      </c>
      <c r="M23" s="14" t="s">
        <v>173</v>
      </c>
    </row>
    <row r="24" spans="1:13" x14ac:dyDescent="0.25">
      <c r="A24" s="11" t="s">
        <v>195</v>
      </c>
      <c r="B24" s="7">
        <v>0.74299953793139095</v>
      </c>
      <c r="C24" s="10">
        <v>0.70272345462984598</v>
      </c>
      <c r="D24" s="10">
        <v>0.77953084839791598</v>
      </c>
      <c r="E24" s="14" t="s">
        <v>173</v>
      </c>
      <c r="F24" s="7">
        <v>0.72862838227140803</v>
      </c>
      <c r="G24" s="10">
        <v>0.684245814756963</v>
      </c>
      <c r="H24" s="10">
        <v>0.76887969394509403</v>
      </c>
      <c r="I24" s="14" t="s">
        <v>173</v>
      </c>
      <c r="J24" s="7">
        <v>0.83008950733164599</v>
      </c>
      <c r="K24" s="10">
        <v>0.73656164358295495</v>
      </c>
      <c r="L24" s="10">
        <v>0.89513962136450198</v>
      </c>
      <c r="M24" s="14" t="s">
        <v>184</v>
      </c>
    </row>
    <row r="25" spans="1:13" x14ac:dyDescent="0.25">
      <c r="A25" s="11" t="s">
        <v>196</v>
      </c>
      <c r="B25" s="7">
        <v>0.750086668461174</v>
      </c>
      <c r="C25" s="10">
        <v>0.69101653908829197</v>
      </c>
      <c r="D25" s="10">
        <v>0.80111426726319002</v>
      </c>
      <c r="E25" s="14" t="s">
        <v>173</v>
      </c>
      <c r="F25" s="7">
        <v>0.75188821987898202</v>
      </c>
      <c r="G25" s="10">
        <v>0.69250654901806796</v>
      </c>
      <c r="H25" s="10">
        <v>0.80306353846489098</v>
      </c>
      <c r="I25" s="14" t="s">
        <v>173</v>
      </c>
      <c r="J25" s="7">
        <v>0.73649337555582595</v>
      </c>
      <c r="K25" s="10">
        <v>0.49670010675541298</v>
      </c>
      <c r="L25" s="10">
        <v>0.88783782000641798</v>
      </c>
      <c r="M25" s="14" t="s">
        <v>197</v>
      </c>
    </row>
    <row r="26" spans="1:13" x14ac:dyDescent="0.25">
      <c r="A26" s="11" t="s">
        <v>198</v>
      </c>
      <c r="B26" s="7">
        <v>0.75180956477623695</v>
      </c>
      <c r="C26" s="10">
        <v>0.70666946616308002</v>
      </c>
      <c r="D26" s="10">
        <v>0.79204730138382395</v>
      </c>
      <c r="E26" s="14" t="s">
        <v>173</v>
      </c>
      <c r="F26" s="7">
        <v>0.73543816645916005</v>
      </c>
      <c r="G26" s="10">
        <v>0.68694232247879405</v>
      </c>
      <c r="H26" s="10">
        <v>0.77884014407861302</v>
      </c>
      <c r="I26" s="14" t="s">
        <v>173</v>
      </c>
      <c r="J26" s="7">
        <v>0.83899785290293005</v>
      </c>
      <c r="K26" s="10">
        <v>0.73678697243540203</v>
      </c>
      <c r="L26" s="10">
        <v>0.90655221384334195</v>
      </c>
      <c r="M26" s="14" t="s">
        <v>184</v>
      </c>
    </row>
    <row r="27" spans="1:13" x14ac:dyDescent="0.25">
      <c r="A27" s="11" t="s">
        <v>199</v>
      </c>
      <c r="B27" s="7">
        <v>0.62044800086712903</v>
      </c>
      <c r="C27" s="10">
        <v>0.56885602826979398</v>
      </c>
      <c r="D27" s="10">
        <v>0.66945365928479506</v>
      </c>
      <c r="E27" s="14" t="s">
        <v>173</v>
      </c>
      <c r="F27" s="7">
        <v>0.59453667614566097</v>
      </c>
      <c r="G27" s="10">
        <v>0.53836182250040499</v>
      </c>
      <c r="H27" s="10">
        <v>0.64834092781352803</v>
      </c>
      <c r="I27" s="14" t="s">
        <v>173</v>
      </c>
      <c r="J27" s="7">
        <v>0.75131608114527304</v>
      </c>
      <c r="K27" s="10">
        <v>0.62684793119670601</v>
      </c>
      <c r="L27" s="10">
        <v>0.84456178343647603</v>
      </c>
      <c r="M27" s="14" t="s">
        <v>184</v>
      </c>
    </row>
    <row r="28" spans="1:13" x14ac:dyDescent="0.25">
      <c r="A28" s="12" t="s">
        <v>200</v>
      </c>
      <c r="B28" s="8">
        <v>0.72106666892709703</v>
      </c>
      <c r="C28" s="9">
        <v>0.66856087525631303</v>
      </c>
      <c r="D28" s="9">
        <v>0.76813929520623203</v>
      </c>
      <c r="E28" s="15" t="s">
        <v>173</v>
      </c>
      <c r="F28" s="8">
        <v>0.71100300929729299</v>
      </c>
      <c r="G28" s="9">
        <v>0.65610422786882905</v>
      </c>
      <c r="H28" s="9">
        <v>0.76033914133193903</v>
      </c>
      <c r="I28" s="15" t="s">
        <v>173</v>
      </c>
      <c r="J28" s="8">
        <v>0.79477496386857005</v>
      </c>
      <c r="K28" s="9">
        <v>0.61851403023915996</v>
      </c>
      <c r="L28" s="9">
        <v>0.90244205637513097</v>
      </c>
      <c r="M28" s="15" t="s">
        <v>197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AG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7" bestFit="1" customWidth="1"/>
    <col min="17" max="17" width="5.7109375" customWidth="1"/>
    <col min="18" max="18" width="28" bestFit="1" customWidth="1"/>
    <col min="21" max="21" width="5.7109375" customWidth="1"/>
    <col min="22" max="22" width="29" bestFit="1" customWidth="1"/>
    <col min="25" max="25" width="5.7109375" customWidth="1"/>
    <col min="26" max="26" width="28.140625" bestFit="1" customWidth="1"/>
    <col min="29" max="29" width="5.7109375" customWidth="1"/>
    <col min="30" max="30" width="23.42578125" bestFit="1" customWidth="1"/>
    <col min="33" max="33" width="5.7109375" customWidth="1"/>
  </cols>
  <sheetData>
    <row r="1" spans="1:3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  <c r="V1" t="s">
        <v>173</v>
      </c>
      <c r="W1" t="s">
        <v>173</v>
      </c>
      <c r="X1" t="s">
        <v>173</v>
      </c>
      <c r="Y1" t="s">
        <v>173</v>
      </c>
      <c r="Z1" t="s">
        <v>173</v>
      </c>
      <c r="AA1" t="s">
        <v>173</v>
      </c>
      <c r="AB1" t="s">
        <v>173</v>
      </c>
      <c r="AC1" t="s">
        <v>173</v>
      </c>
      <c r="AD1" t="s">
        <v>173</v>
      </c>
      <c r="AE1" t="s">
        <v>173</v>
      </c>
      <c r="AF1" t="s">
        <v>173</v>
      </c>
      <c r="AG1" t="s">
        <v>173</v>
      </c>
    </row>
    <row r="2" spans="1:33" x14ac:dyDescent="0.25">
      <c r="A2" s="1" t="s">
        <v>115</v>
      </c>
    </row>
    <row r="3" spans="1:33" x14ac:dyDescent="0.25">
      <c r="A3" s="1" t="s">
        <v>244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  <c r="V3" t="s">
        <v>173</v>
      </c>
      <c r="W3" t="s">
        <v>173</v>
      </c>
      <c r="X3" t="s">
        <v>173</v>
      </c>
      <c r="Y3" t="s">
        <v>173</v>
      </c>
      <c r="Z3" t="s">
        <v>173</v>
      </c>
      <c r="AA3" t="s">
        <v>173</v>
      </c>
      <c r="AB3" t="s">
        <v>173</v>
      </c>
      <c r="AC3" t="s">
        <v>173</v>
      </c>
      <c r="AD3" t="s">
        <v>173</v>
      </c>
      <c r="AE3" t="s">
        <v>173</v>
      </c>
      <c r="AF3" t="s">
        <v>173</v>
      </c>
      <c r="AG3" t="s">
        <v>173</v>
      </c>
    </row>
    <row r="4" spans="1:3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  <c r="V4" t="s">
        <v>173</v>
      </c>
      <c r="W4" t="s">
        <v>173</v>
      </c>
      <c r="X4" t="s">
        <v>173</v>
      </c>
      <c r="Y4" t="s">
        <v>173</v>
      </c>
      <c r="Z4" t="s">
        <v>173</v>
      </c>
      <c r="AA4" t="s">
        <v>173</v>
      </c>
      <c r="AB4" t="s">
        <v>173</v>
      </c>
      <c r="AC4" t="s">
        <v>173</v>
      </c>
      <c r="AD4" t="s">
        <v>173</v>
      </c>
      <c r="AE4" t="s">
        <v>173</v>
      </c>
      <c r="AF4" t="s">
        <v>173</v>
      </c>
      <c r="AG4" t="s">
        <v>173</v>
      </c>
    </row>
    <row r="5" spans="1:3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  <c r="V5" t="s">
        <v>173</v>
      </c>
      <c r="W5" t="s">
        <v>173</v>
      </c>
      <c r="X5" t="s">
        <v>173</v>
      </c>
      <c r="Y5" t="s">
        <v>173</v>
      </c>
      <c r="Z5" t="s">
        <v>173</v>
      </c>
      <c r="AA5" t="s">
        <v>173</v>
      </c>
      <c r="AB5" t="s">
        <v>173</v>
      </c>
      <c r="AC5" t="s">
        <v>173</v>
      </c>
      <c r="AD5" t="s">
        <v>173</v>
      </c>
      <c r="AE5" t="s">
        <v>173</v>
      </c>
      <c r="AF5" t="s">
        <v>173</v>
      </c>
      <c r="AG5" t="s">
        <v>173</v>
      </c>
    </row>
    <row r="6" spans="1:3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  <c r="V6" t="s">
        <v>173</v>
      </c>
      <c r="W6" t="s">
        <v>173</v>
      </c>
      <c r="X6" t="s">
        <v>173</v>
      </c>
      <c r="Y6" t="s">
        <v>173</v>
      </c>
      <c r="Z6" t="s">
        <v>173</v>
      </c>
      <c r="AA6" t="s">
        <v>173</v>
      </c>
      <c r="AB6" t="s">
        <v>173</v>
      </c>
      <c r="AC6" t="s">
        <v>173</v>
      </c>
      <c r="AD6" t="s">
        <v>173</v>
      </c>
      <c r="AE6" t="s">
        <v>173</v>
      </c>
      <c r="AF6" t="s">
        <v>173</v>
      </c>
      <c r="AG6" t="s">
        <v>173</v>
      </c>
    </row>
    <row r="7" spans="1:3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  <c r="V7" t="s">
        <v>173</v>
      </c>
      <c r="W7" t="s">
        <v>173</v>
      </c>
      <c r="X7" t="s">
        <v>173</v>
      </c>
      <c r="Y7" t="s">
        <v>173</v>
      </c>
      <c r="Z7" t="s">
        <v>173</v>
      </c>
      <c r="AA7" t="s">
        <v>173</v>
      </c>
      <c r="AB7" t="s">
        <v>173</v>
      </c>
      <c r="AC7" t="s">
        <v>173</v>
      </c>
      <c r="AD7" t="s">
        <v>173</v>
      </c>
      <c r="AE7" t="s">
        <v>173</v>
      </c>
      <c r="AF7" t="s">
        <v>173</v>
      </c>
      <c r="AG7" t="s">
        <v>173</v>
      </c>
    </row>
    <row r="8" spans="1:3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  <c r="V8" t="s">
        <v>173</v>
      </c>
      <c r="W8" t="s">
        <v>173</v>
      </c>
      <c r="X8" t="s">
        <v>173</v>
      </c>
      <c r="Y8" t="s">
        <v>173</v>
      </c>
      <c r="Z8" t="s">
        <v>173</v>
      </c>
      <c r="AA8" t="s">
        <v>173</v>
      </c>
      <c r="AB8" t="s">
        <v>173</v>
      </c>
      <c r="AC8" t="s">
        <v>173</v>
      </c>
      <c r="AD8" t="s">
        <v>173</v>
      </c>
      <c r="AE8" t="s">
        <v>173</v>
      </c>
      <c r="AF8" t="s">
        <v>173</v>
      </c>
      <c r="AG8" t="s">
        <v>173</v>
      </c>
    </row>
    <row r="9" spans="1:3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6" t="s">
        <v>173</v>
      </c>
      <c r="V9" s="6" t="s">
        <v>173</v>
      </c>
      <c r="W9" s="6" t="s">
        <v>173</v>
      </c>
      <c r="X9" s="6" t="s">
        <v>173</v>
      </c>
      <c r="Y9" s="6" t="s">
        <v>173</v>
      </c>
      <c r="Z9" s="6" t="s">
        <v>173</v>
      </c>
      <c r="AA9" s="6" t="s">
        <v>173</v>
      </c>
      <c r="AB9" s="6" t="s">
        <v>173</v>
      </c>
      <c r="AC9" s="6" t="s">
        <v>173</v>
      </c>
      <c r="AD9" s="6" t="s">
        <v>173</v>
      </c>
      <c r="AE9" s="6" t="s">
        <v>173</v>
      </c>
      <c r="AF9" s="6" t="s">
        <v>173</v>
      </c>
      <c r="AG9" s="5" t="s">
        <v>173</v>
      </c>
    </row>
    <row r="10" spans="1:3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t="s">
        <v>173</v>
      </c>
      <c r="V10" t="s">
        <v>173</v>
      </c>
      <c r="W10" t="s">
        <v>173</v>
      </c>
      <c r="X10" t="s">
        <v>173</v>
      </c>
      <c r="Y10" t="s">
        <v>173</v>
      </c>
      <c r="Z10" t="s">
        <v>173</v>
      </c>
      <c r="AA10" t="s">
        <v>173</v>
      </c>
      <c r="AB10" t="s">
        <v>173</v>
      </c>
      <c r="AC10" t="s">
        <v>173</v>
      </c>
      <c r="AD10" t="s">
        <v>173</v>
      </c>
      <c r="AE10" t="s">
        <v>173</v>
      </c>
      <c r="AF10" t="s">
        <v>173</v>
      </c>
      <c r="AG10" s="3" t="s">
        <v>173</v>
      </c>
    </row>
    <row r="11" spans="1:3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225</v>
      </c>
      <c r="G11" s="18" t="s">
        <v>176</v>
      </c>
      <c r="H11" s="18" t="s">
        <v>177</v>
      </c>
      <c r="I11" s="19" t="s">
        <v>178</v>
      </c>
      <c r="J11" s="17" t="s">
        <v>226</v>
      </c>
      <c r="K11" s="18" t="s">
        <v>176</v>
      </c>
      <c r="L11" s="18" t="s">
        <v>177</v>
      </c>
      <c r="M11" s="19" t="s">
        <v>178</v>
      </c>
      <c r="N11" s="17" t="s">
        <v>227</v>
      </c>
      <c r="O11" s="18" t="s">
        <v>176</v>
      </c>
      <c r="P11" s="18" t="s">
        <v>177</v>
      </c>
      <c r="Q11" s="19" t="s">
        <v>178</v>
      </c>
      <c r="R11" s="17" t="s">
        <v>228</v>
      </c>
      <c r="S11" s="18" t="s">
        <v>176</v>
      </c>
      <c r="T11" s="18" t="s">
        <v>177</v>
      </c>
      <c r="U11" s="19" t="s">
        <v>178</v>
      </c>
      <c r="V11" s="17" t="s">
        <v>229</v>
      </c>
      <c r="W11" s="18" t="s">
        <v>176</v>
      </c>
      <c r="X11" s="18" t="s">
        <v>177</v>
      </c>
      <c r="Y11" s="19" t="s">
        <v>178</v>
      </c>
      <c r="Z11" s="17" t="s">
        <v>230</v>
      </c>
      <c r="AA11" s="18" t="s">
        <v>176</v>
      </c>
      <c r="AB11" s="18" t="s">
        <v>177</v>
      </c>
      <c r="AC11" s="19" t="s">
        <v>178</v>
      </c>
      <c r="AD11" s="17" t="s">
        <v>231</v>
      </c>
      <c r="AE11" s="18" t="s">
        <v>176</v>
      </c>
      <c r="AF11" s="18" t="s">
        <v>177</v>
      </c>
      <c r="AG11" s="19" t="s">
        <v>178</v>
      </c>
    </row>
    <row r="12" spans="1:33" ht="16.5" thickTop="1" thickBot="1" x14ac:dyDescent="0.3">
      <c r="A12" s="11" t="s">
        <v>182</v>
      </c>
      <c r="B12" s="7">
        <v>0.25397547123160003</v>
      </c>
      <c r="C12" s="10">
        <v>0.24239639775268601</v>
      </c>
      <c r="D12" s="10">
        <v>0.26591352522119399</v>
      </c>
      <c r="E12" s="14" t="s">
        <v>173</v>
      </c>
      <c r="F12" s="8">
        <v>0.230364652712025</v>
      </c>
      <c r="G12" s="9">
        <v>0.209546498411493</v>
      </c>
      <c r="H12" s="9">
        <v>0.252590149065544</v>
      </c>
      <c r="I12" s="15" t="s">
        <v>173</v>
      </c>
      <c r="J12" s="8">
        <v>0.36902212698618098</v>
      </c>
      <c r="K12" s="9">
        <v>0.31838526222471297</v>
      </c>
      <c r="L12" s="9">
        <v>0.42271791379880502</v>
      </c>
      <c r="M12" s="15" t="s">
        <v>173</v>
      </c>
      <c r="N12" s="8">
        <v>0.211640418657628</v>
      </c>
      <c r="O12" s="9">
        <v>0.16775720203378</v>
      </c>
      <c r="P12" s="9">
        <v>0.26337022034045798</v>
      </c>
      <c r="Q12" s="15" t="s">
        <v>173</v>
      </c>
      <c r="R12" s="8">
        <v>0.27535949760343897</v>
      </c>
      <c r="S12" s="9">
        <v>0.24017774891958299</v>
      </c>
      <c r="T12" s="9">
        <v>0.31356796780271201</v>
      </c>
      <c r="U12" s="15" t="s">
        <v>173</v>
      </c>
      <c r="V12" s="8">
        <v>0.353286820778213</v>
      </c>
      <c r="W12" s="9">
        <v>0.31957003974965698</v>
      </c>
      <c r="X12" s="9">
        <v>0.38852968157879603</v>
      </c>
      <c r="Y12" s="15" t="s">
        <v>173</v>
      </c>
      <c r="Z12" s="8">
        <v>0.25837287285934102</v>
      </c>
      <c r="AA12" s="9">
        <v>0.23936980561441501</v>
      </c>
      <c r="AB12" s="9">
        <v>0.27833251648379898</v>
      </c>
      <c r="AC12" s="15" t="s">
        <v>173</v>
      </c>
      <c r="AD12" s="8">
        <v>9.5896752465748303E-2</v>
      </c>
      <c r="AE12" s="9">
        <v>7.7996811812556799E-2</v>
      </c>
      <c r="AF12" s="9">
        <v>0.117381663359831</v>
      </c>
      <c r="AG12" s="15" t="s">
        <v>173</v>
      </c>
    </row>
    <row r="13" spans="1:33" ht="15.75" thickTop="1" x14ac:dyDescent="0.25">
      <c r="A13" s="11" t="s">
        <v>183</v>
      </c>
      <c r="B13" s="7">
        <v>0.29358685703193699</v>
      </c>
      <c r="C13" s="10">
        <v>0.229419986329437</v>
      </c>
      <c r="D13" s="10">
        <v>0.36714969009875398</v>
      </c>
      <c r="E13" s="14" t="s">
        <v>173</v>
      </c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  <c r="N13" t="s">
        <v>173</v>
      </c>
      <c r="O13" t="s">
        <v>173</v>
      </c>
      <c r="P13" t="s">
        <v>173</v>
      </c>
      <c r="Q13" s="16" t="s">
        <v>173</v>
      </c>
      <c r="R13" t="s">
        <v>173</v>
      </c>
      <c r="S13" t="s">
        <v>173</v>
      </c>
      <c r="T13" t="s">
        <v>173</v>
      </c>
      <c r="U13" s="16" t="s">
        <v>173</v>
      </c>
      <c r="V13" t="s">
        <v>173</v>
      </c>
      <c r="W13" t="s">
        <v>173</v>
      </c>
      <c r="X13" t="s">
        <v>173</v>
      </c>
      <c r="Y13" s="16" t="s">
        <v>173</v>
      </c>
      <c r="Z13" t="s">
        <v>173</v>
      </c>
      <c r="AA13" t="s">
        <v>173</v>
      </c>
      <c r="AB13" t="s">
        <v>173</v>
      </c>
      <c r="AC13" s="16" t="s">
        <v>173</v>
      </c>
      <c r="AD13" t="s">
        <v>173</v>
      </c>
      <c r="AE13" t="s">
        <v>173</v>
      </c>
      <c r="AF13" t="s">
        <v>173</v>
      </c>
      <c r="AG13" s="16" t="s">
        <v>173</v>
      </c>
    </row>
    <row r="14" spans="1:33" x14ac:dyDescent="0.25">
      <c r="A14" s="11" t="s">
        <v>185</v>
      </c>
      <c r="B14" s="7">
        <v>0.29637277962548098</v>
      </c>
      <c r="C14" s="10">
        <v>0.24402952419325999</v>
      </c>
      <c r="D14" s="10">
        <v>0.35467591518309999</v>
      </c>
      <c r="E14" s="14" t="s">
        <v>173</v>
      </c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  <c r="N14" t="s">
        <v>173</v>
      </c>
      <c r="O14" t="s">
        <v>173</v>
      </c>
      <c r="P14" t="s">
        <v>173</v>
      </c>
      <c r="Q14" s="16" t="s">
        <v>173</v>
      </c>
      <c r="R14" t="s">
        <v>173</v>
      </c>
      <c r="S14" t="s">
        <v>173</v>
      </c>
      <c r="T14" t="s">
        <v>173</v>
      </c>
      <c r="U14" s="16" t="s">
        <v>173</v>
      </c>
      <c r="V14" t="s">
        <v>173</v>
      </c>
      <c r="W14" t="s">
        <v>173</v>
      </c>
      <c r="X14" t="s">
        <v>173</v>
      </c>
      <c r="Y14" s="16" t="s">
        <v>173</v>
      </c>
      <c r="Z14" t="s">
        <v>173</v>
      </c>
      <c r="AA14" t="s">
        <v>173</v>
      </c>
      <c r="AB14" t="s">
        <v>173</v>
      </c>
      <c r="AC14" s="16" t="s">
        <v>173</v>
      </c>
      <c r="AD14" t="s">
        <v>173</v>
      </c>
      <c r="AE14" t="s">
        <v>173</v>
      </c>
      <c r="AF14" t="s">
        <v>173</v>
      </c>
      <c r="AG14" s="16" t="s">
        <v>173</v>
      </c>
    </row>
    <row r="15" spans="1:33" x14ac:dyDescent="0.25">
      <c r="A15" s="11" t="s">
        <v>186</v>
      </c>
      <c r="B15" s="7">
        <v>0.226894886837265</v>
      </c>
      <c r="C15" s="10">
        <v>0.19037171474045</v>
      </c>
      <c r="D15" s="10">
        <v>0.26810474887317998</v>
      </c>
      <c r="E15" s="14" t="s">
        <v>173</v>
      </c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  <c r="N15" t="s">
        <v>173</v>
      </c>
      <c r="O15" t="s">
        <v>173</v>
      </c>
      <c r="P15" t="s">
        <v>173</v>
      </c>
      <c r="Q15" s="16" t="s">
        <v>173</v>
      </c>
      <c r="R15" t="s">
        <v>173</v>
      </c>
      <c r="S15" t="s">
        <v>173</v>
      </c>
      <c r="T15" t="s">
        <v>173</v>
      </c>
      <c r="U15" s="16" t="s">
        <v>173</v>
      </c>
      <c r="V15" t="s">
        <v>173</v>
      </c>
      <c r="W15" t="s">
        <v>173</v>
      </c>
      <c r="X15" t="s">
        <v>173</v>
      </c>
      <c r="Y15" s="16" t="s">
        <v>173</v>
      </c>
      <c r="Z15" t="s">
        <v>173</v>
      </c>
      <c r="AA15" t="s">
        <v>173</v>
      </c>
      <c r="AB15" t="s">
        <v>173</v>
      </c>
      <c r="AC15" s="16" t="s">
        <v>173</v>
      </c>
      <c r="AD15" t="s">
        <v>173</v>
      </c>
      <c r="AE15" t="s">
        <v>173</v>
      </c>
      <c r="AF15" t="s">
        <v>173</v>
      </c>
      <c r="AG15" s="16" t="s">
        <v>173</v>
      </c>
    </row>
    <row r="16" spans="1:33" x14ac:dyDescent="0.25">
      <c r="A16" s="11" t="s">
        <v>187</v>
      </c>
      <c r="B16" s="7">
        <v>0.20665930451890199</v>
      </c>
      <c r="C16" s="10">
        <v>0.17306718910494001</v>
      </c>
      <c r="D16" s="10">
        <v>0.24484108684042599</v>
      </c>
      <c r="E16" s="14" t="s">
        <v>173</v>
      </c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  <c r="N16" t="s">
        <v>173</v>
      </c>
      <c r="O16" t="s">
        <v>173</v>
      </c>
      <c r="P16" t="s">
        <v>173</v>
      </c>
      <c r="Q16" s="16" t="s">
        <v>173</v>
      </c>
      <c r="R16" t="s">
        <v>173</v>
      </c>
      <c r="S16" t="s">
        <v>173</v>
      </c>
      <c r="T16" t="s">
        <v>173</v>
      </c>
      <c r="U16" s="16" t="s">
        <v>173</v>
      </c>
      <c r="V16" t="s">
        <v>173</v>
      </c>
      <c r="W16" t="s">
        <v>173</v>
      </c>
      <c r="X16" t="s">
        <v>173</v>
      </c>
      <c r="Y16" s="16" t="s">
        <v>173</v>
      </c>
      <c r="Z16" t="s">
        <v>173</v>
      </c>
      <c r="AA16" t="s">
        <v>173</v>
      </c>
      <c r="AB16" t="s">
        <v>173</v>
      </c>
      <c r="AC16" s="16" t="s">
        <v>173</v>
      </c>
      <c r="AD16" t="s">
        <v>173</v>
      </c>
      <c r="AE16" t="s">
        <v>173</v>
      </c>
      <c r="AF16" t="s">
        <v>173</v>
      </c>
      <c r="AG16" s="16" t="s">
        <v>173</v>
      </c>
    </row>
    <row r="17" spans="1:33" x14ac:dyDescent="0.25">
      <c r="A17" s="11" t="s">
        <v>188</v>
      </c>
      <c r="B17" s="7">
        <v>0.27259407806087199</v>
      </c>
      <c r="C17" s="10">
        <v>0.236185371324244</v>
      </c>
      <c r="D17" s="10">
        <v>0.312320367614633</v>
      </c>
      <c r="E17" s="14" t="s">
        <v>173</v>
      </c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  <c r="N17" t="s">
        <v>173</v>
      </c>
      <c r="O17" t="s">
        <v>173</v>
      </c>
      <c r="P17" t="s">
        <v>173</v>
      </c>
      <c r="Q17" s="16" t="s">
        <v>173</v>
      </c>
      <c r="R17" t="s">
        <v>173</v>
      </c>
      <c r="S17" t="s">
        <v>173</v>
      </c>
      <c r="T17" t="s">
        <v>173</v>
      </c>
      <c r="U17" s="16" t="s">
        <v>173</v>
      </c>
      <c r="V17" t="s">
        <v>173</v>
      </c>
      <c r="W17" t="s">
        <v>173</v>
      </c>
      <c r="X17" t="s">
        <v>173</v>
      </c>
      <c r="Y17" s="16" t="s">
        <v>173</v>
      </c>
      <c r="Z17" t="s">
        <v>173</v>
      </c>
      <c r="AA17" t="s">
        <v>173</v>
      </c>
      <c r="AB17" t="s">
        <v>173</v>
      </c>
      <c r="AC17" s="16" t="s">
        <v>173</v>
      </c>
      <c r="AD17" t="s">
        <v>173</v>
      </c>
      <c r="AE17" t="s">
        <v>173</v>
      </c>
      <c r="AF17" t="s">
        <v>173</v>
      </c>
      <c r="AG17" s="16" t="s">
        <v>173</v>
      </c>
    </row>
    <row r="18" spans="1:33" x14ac:dyDescent="0.25">
      <c r="A18" s="11" t="s">
        <v>189</v>
      </c>
      <c r="B18" s="7">
        <v>0.235174187161553</v>
      </c>
      <c r="C18" s="10">
        <v>0.20724155342238201</v>
      </c>
      <c r="D18" s="10">
        <v>0.265610269997889</v>
      </c>
      <c r="E18" s="14" t="s">
        <v>173</v>
      </c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  <c r="N18" t="s">
        <v>173</v>
      </c>
      <c r="O18" t="s">
        <v>173</v>
      </c>
      <c r="P18" t="s">
        <v>173</v>
      </c>
      <c r="Q18" s="16" t="s">
        <v>173</v>
      </c>
      <c r="R18" t="s">
        <v>173</v>
      </c>
      <c r="S18" t="s">
        <v>173</v>
      </c>
      <c r="T18" t="s">
        <v>173</v>
      </c>
      <c r="U18" s="16" t="s">
        <v>173</v>
      </c>
      <c r="V18" t="s">
        <v>173</v>
      </c>
      <c r="W18" t="s">
        <v>173</v>
      </c>
      <c r="X18" t="s">
        <v>173</v>
      </c>
      <c r="Y18" s="16" t="s">
        <v>173</v>
      </c>
      <c r="Z18" t="s">
        <v>173</v>
      </c>
      <c r="AA18" t="s">
        <v>173</v>
      </c>
      <c r="AB18" t="s">
        <v>173</v>
      </c>
      <c r="AC18" s="16" t="s">
        <v>173</v>
      </c>
      <c r="AD18" t="s">
        <v>173</v>
      </c>
      <c r="AE18" t="s">
        <v>173</v>
      </c>
      <c r="AF18" t="s">
        <v>173</v>
      </c>
      <c r="AG18" s="16" t="s">
        <v>173</v>
      </c>
    </row>
    <row r="19" spans="1:33" x14ac:dyDescent="0.25">
      <c r="A19" s="11" t="s">
        <v>190</v>
      </c>
      <c r="B19" s="7">
        <v>0.26888696551073099</v>
      </c>
      <c r="C19" s="10">
        <v>0.24848009010643099</v>
      </c>
      <c r="D19" s="10">
        <v>0.29032234954567199</v>
      </c>
      <c r="E19" s="14" t="s">
        <v>173</v>
      </c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  <c r="N19" t="s">
        <v>173</v>
      </c>
      <c r="O19" t="s">
        <v>173</v>
      </c>
      <c r="P19" t="s">
        <v>173</v>
      </c>
      <c r="Q19" s="16" t="s">
        <v>173</v>
      </c>
      <c r="R19" t="s">
        <v>173</v>
      </c>
      <c r="S19" t="s">
        <v>173</v>
      </c>
      <c r="T19" t="s">
        <v>173</v>
      </c>
      <c r="U19" s="16" t="s">
        <v>173</v>
      </c>
      <c r="V19" t="s">
        <v>173</v>
      </c>
      <c r="W19" t="s">
        <v>173</v>
      </c>
      <c r="X19" t="s">
        <v>173</v>
      </c>
      <c r="Y19" s="16" t="s">
        <v>173</v>
      </c>
      <c r="Z19" t="s">
        <v>173</v>
      </c>
      <c r="AA19" t="s">
        <v>173</v>
      </c>
      <c r="AB19" t="s">
        <v>173</v>
      </c>
      <c r="AC19" s="16" t="s">
        <v>173</v>
      </c>
      <c r="AD19" t="s">
        <v>173</v>
      </c>
      <c r="AE19" t="s">
        <v>173</v>
      </c>
      <c r="AF19" t="s">
        <v>173</v>
      </c>
      <c r="AG19" s="16" t="s">
        <v>173</v>
      </c>
    </row>
    <row r="20" spans="1:33" x14ac:dyDescent="0.25">
      <c r="A20" s="11" t="s">
        <v>191</v>
      </c>
      <c r="B20" s="7">
        <v>0.21671692910235399</v>
      </c>
      <c r="C20" s="10">
        <v>0.17913359973110499</v>
      </c>
      <c r="D20" s="10">
        <v>0.25969089037656901</v>
      </c>
      <c r="E20" s="14" t="s">
        <v>173</v>
      </c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  <c r="N20" t="s">
        <v>173</v>
      </c>
      <c r="O20" t="s">
        <v>173</v>
      </c>
      <c r="P20" t="s">
        <v>173</v>
      </c>
      <c r="Q20" s="16" t="s">
        <v>173</v>
      </c>
      <c r="R20" t="s">
        <v>173</v>
      </c>
      <c r="S20" t="s">
        <v>173</v>
      </c>
      <c r="T20" t="s">
        <v>173</v>
      </c>
      <c r="U20" s="16" t="s">
        <v>173</v>
      </c>
      <c r="V20" t="s">
        <v>173</v>
      </c>
      <c r="W20" t="s">
        <v>173</v>
      </c>
      <c r="X20" t="s">
        <v>173</v>
      </c>
      <c r="Y20" s="16" t="s">
        <v>173</v>
      </c>
      <c r="Z20" t="s">
        <v>173</v>
      </c>
      <c r="AA20" t="s">
        <v>173</v>
      </c>
      <c r="AB20" t="s">
        <v>173</v>
      </c>
      <c r="AC20" s="16" t="s">
        <v>173</v>
      </c>
      <c r="AD20" t="s">
        <v>173</v>
      </c>
      <c r="AE20" t="s">
        <v>173</v>
      </c>
      <c r="AF20" t="s">
        <v>173</v>
      </c>
      <c r="AG20" s="16" t="s">
        <v>173</v>
      </c>
    </row>
    <row r="21" spans="1:33" x14ac:dyDescent="0.25">
      <c r="A21" s="11" t="s">
        <v>192</v>
      </c>
      <c r="B21" s="7">
        <v>0.206835417837338</v>
      </c>
      <c r="C21" s="10">
        <v>0.172036111375936</v>
      </c>
      <c r="D21" s="10">
        <v>0.246577546509513</v>
      </c>
      <c r="E21" s="14" t="s">
        <v>173</v>
      </c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  <c r="N21" t="s">
        <v>173</v>
      </c>
      <c r="O21" t="s">
        <v>173</v>
      </c>
      <c r="P21" t="s">
        <v>173</v>
      </c>
      <c r="Q21" s="16" t="s">
        <v>173</v>
      </c>
      <c r="R21" t="s">
        <v>173</v>
      </c>
      <c r="S21" t="s">
        <v>173</v>
      </c>
      <c r="T21" t="s">
        <v>173</v>
      </c>
      <c r="U21" s="16" t="s">
        <v>173</v>
      </c>
      <c r="V21" t="s">
        <v>173</v>
      </c>
      <c r="W21" t="s">
        <v>173</v>
      </c>
      <c r="X21" t="s">
        <v>173</v>
      </c>
      <c r="Y21" s="16" t="s">
        <v>173</v>
      </c>
      <c r="Z21" t="s">
        <v>173</v>
      </c>
      <c r="AA21" t="s">
        <v>173</v>
      </c>
      <c r="AB21" t="s">
        <v>173</v>
      </c>
      <c r="AC21" s="16" t="s">
        <v>173</v>
      </c>
      <c r="AD21" t="s">
        <v>173</v>
      </c>
      <c r="AE21" t="s">
        <v>173</v>
      </c>
      <c r="AF21" t="s">
        <v>173</v>
      </c>
      <c r="AG21" s="16" t="s">
        <v>173</v>
      </c>
    </row>
    <row r="22" spans="1:33" x14ac:dyDescent="0.25">
      <c r="A22" s="11" t="s">
        <v>193</v>
      </c>
      <c r="B22" s="7">
        <v>0.22471894950435001</v>
      </c>
      <c r="C22" s="10">
        <v>0.18741775380973399</v>
      </c>
      <c r="D22" s="10">
        <v>0.26700467227123897</v>
      </c>
      <c r="E22" s="14" t="s">
        <v>173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  <c r="N22" t="s">
        <v>173</v>
      </c>
      <c r="O22" t="s">
        <v>173</v>
      </c>
      <c r="P22" t="s">
        <v>173</v>
      </c>
      <c r="Q22" s="16" t="s">
        <v>173</v>
      </c>
      <c r="R22" t="s">
        <v>173</v>
      </c>
      <c r="S22" t="s">
        <v>173</v>
      </c>
      <c r="T22" t="s">
        <v>173</v>
      </c>
      <c r="U22" s="16" t="s">
        <v>173</v>
      </c>
      <c r="V22" t="s">
        <v>173</v>
      </c>
      <c r="W22" t="s">
        <v>173</v>
      </c>
      <c r="X22" t="s">
        <v>173</v>
      </c>
      <c r="Y22" s="16" t="s">
        <v>173</v>
      </c>
      <c r="Z22" t="s">
        <v>173</v>
      </c>
      <c r="AA22" t="s">
        <v>173</v>
      </c>
      <c r="AB22" t="s">
        <v>173</v>
      </c>
      <c r="AC22" s="16" t="s">
        <v>173</v>
      </c>
      <c r="AD22" t="s">
        <v>173</v>
      </c>
      <c r="AE22" t="s">
        <v>173</v>
      </c>
      <c r="AF22" t="s">
        <v>173</v>
      </c>
      <c r="AG22" s="16" t="s">
        <v>173</v>
      </c>
    </row>
    <row r="23" spans="1:33" x14ac:dyDescent="0.25">
      <c r="A23" s="11" t="s">
        <v>194</v>
      </c>
      <c r="B23" s="7">
        <v>0.25210101964807902</v>
      </c>
      <c r="C23" s="10">
        <v>0.225111454714574</v>
      </c>
      <c r="D23" s="10">
        <v>0.28115240033723599</v>
      </c>
      <c r="E23" s="14" t="s">
        <v>173</v>
      </c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  <c r="N23" t="s">
        <v>173</v>
      </c>
      <c r="O23" t="s">
        <v>173</v>
      </c>
      <c r="P23" t="s">
        <v>173</v>
      </c>
      <c r="Q23" s="16" t="s">
        <v>173</v>
      </c>
      <c r="R23" t="s">
        <v>173</v>
      </c>
      <c r="S23" t="s">
        <v>173</v>
      </c>
      <c r="T23" t="s">
        <v>173</v>
      </c>
      <c r="U23" s="16" t="s">
        <v>173</v>
      </c>
      <c r="V23" t="s">
        <v>173</v>
      </c>
      <c r="W23" t="s">
        <v>173</v>
      </c>
      <c r="X23" t="s">
        <v>173</v>
      </c>
      <c r="Y23" s="16" t="s">
        <v>173</v>
      </c>
      <c r="Z23" t="s">
        <v>173</v>
      </c>
      <c r="AA23" t="s">
        <v>173</v>
      </c>
      <c r="AB23" t="s">
        <v>173</v>
      </c>
      <c r="AC23" s="16" t="s">
        <v>173</v>
      </c>
      <c r="AD23" t="s">
        <v>173</v>
      </c>
      <c r="AE23" t="s">
        <v>173</v>
      </c>
      <c r="AF23" t="s">
        <v>173</v>
      </c>
      <c r="AG23" s="16" t="s">
        <v>173</v>
      </c>
    </row>
    <row r="24" spans="1:33" x14ac:dyDescent="0.25">
      <c r="A24" s="11" t="s">
        <v>195</v>
      </c>
      <c r="B24" s="7">
        <v>0.24101117886974899</v>
      </c>
      <c r="C24" s="10">
        <v>0.20324734034674399</v>
      </c>
      <c r="D24" s="10">
        <v>0.28329677219788602</v>
      </c>
      <c r="E24" s="14" t="s">
        <v>173</v>
      </c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  <c r="N24" t="s">
        <v>173</v>
      </c>
      <c r="O24" t="s">
        <v>173</v>
      </c>
      <c r="P24" t="s">
        <v>173</v>
      </c>
      <c r="Q24" s="16" t="s">
        <v>173</v>
      </c>
      <c r="R24" t="s">
        <v>173</v>
      </c>
      <c r="S24" t="s">
        <v>173</v>
      </c>
      <c r="T24" t="s">
        <v>173</v>
      </c>
      <c r="U24" s="16" t="s">
        <v>173</v>
      </c>
      <c r="V24" t="s">
        <v>173</v>
      </c>
      <c r="W24" t="s">
        <v>173</v>
      </c>
      <c r="X24" t="s">
        <v>173</v>
      </c>
      <c r="Y24" s="16" t="s">
        <v>173</v>
      </c>
      <c r="Z24" t="s">
        <v>173</v>
      </c>
      <c r="AA24" t="s">
        <v>173</v>
      </c>
      <c r="AB24" t="s">
        <v>173</v>
      </c>
      <c r="AC24" s="16" t="s">
        <v>173</v>
      </c>
      <c r="AD24" t="s">
        <v>173</v>
      </c>
      <c r="AE24" t="s">
        <v>173</v>
      </c>
      <c r="AF24" t="s">
        <v>173</v>
      </c>
      <c r="AG24" s="16" t="s">
        <v>173</v>
      </c>
    </row>
    <row r="25" spans="1:33" x14ac:dyDescent="0.25">
      <c r="A25" s="11" t="s">
        <v>196</v>
      </c>
      <c r="B25" s="7">
        <v>0.29431263347346698</v>
      </c>
      <c r="C25" s="10">
        <v>0.22870400612574901</v>
      </c>
      <c r="D25" s="10">
        <v>0.36972054184268599</v>
      </c>
      <c r="E25" s="14" t="s">
        <v>173</v>
      </c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  <c r="N25" t="s">
        <v>173</v>
      </c>
      <c r="O25" t="s">
        <v>173</v>
      </c>
      <c r="P25" t="s">
        <v>173</v>
      </c>
      <c r="Q25" s="16" t="s">
        <v>173</v>
      </c>
      <c r="R25" t="s">
        <v>173</v>
      </c>
      <c r="S25" t="s">
        <v>173</v>
      </c>
      <c r="T25" t="s">
        <v>173</v>
      </c>
      <c r="U25" s="16" t="s">
        <v>173</v>
      </c>
      <c r="V25" t="s">
        <v>173</v>
      </c>
      <c r="W25" t="s">
        <v>173</v>
      </c>
      <c r="X25" t="s">
        <v>173</v>
      </c>
      <c r="Y25" s="16" t="s">
        <v>173</v>
      </c>
      <c r="Z25" t="s">
        <v>173</v>
      </c>
      <c r="AA25" t="s">
        <v>173</v>
      </c>
      <c r="AB25" t="s">
        <v>173</v>
      </c>
      <c r="AC25" s="16" t="s">
        <v>173</v>
      </c>
      <c r="AD25" t="s">
        <v>173</v>
      </c>
      <c r="AE25" t="s">
        <v>173</v>
      </c>
      <c r="AF25" t="s">
        <v>173</v>
      </c>
      <c r="AG25" s="16" t="s">
        <v>173</v>
      </c>
    </row>
    <row r="26" spans="1:33" x14ac:dyDescent="0.25">
      <c r="A26" s="11" t="s">
        <v>198</v>
      </c>
      <c r="B26" s="7">
        <v>0.22258949133064801</v>
      </c>
      <c r="C26" s="10">
        <v>0.181225205049826</v>
      </c>
      <c r="D26" s="10">
        <v>0.27027850340068599</v>
      </c>
      <c r="E26" s="14" t="s">
        <v>173</v>
      </c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  <c r="N26" t="s">
        <v>173</v>
      </c>
      <c r="O26" t="s">
        <v>173</v>
      </c>
      <c r="P26" t="s">
        <v>173</v>
      </c>
      <c r="Q26" s="16" t="s">
        <v>173</v>
      </c>
      <c r="R26" t="s">
        <v>173</v>
      </c>
      <c r="S26" t="s">
        <v>173</v>
      </c>
      <c r="T26" t="s">
        <v>173</v>
      </c>
      <c r="U26" s="16" t="s">
        <v>173</v>
      </c>
      <c r="V26" t="s">
        <v>173</v>
      </c>
      <c r="W26" t="s">
        <v>173</v>
      </c>
      <c r="X26" t="s">
        <v>173</v>
      </c>
      <c r="Y26" s="16" t="s">
        <v>173</v>
      </c>
      <c r="Z26" t="s">
        <v>173</v>
      </c>
      <c r="AA26" t="s">
        <v>173</v>
      </c>
      <c r="AB26" t="s">
        <v>173</v>
      </c>
      <c r="AC26" s="16" t="s">
        <v>173</v>
      </c>
      <c r="AD26" t="s">
        <v>173</v>
      </c>
      <c r="AE26" t="s">
        <v>173</v>
      </c>
      <c r="AF26" t="s">
        <v>173</v>
      </c>
      <c r="AG26" s="16" t="s">
        <v>173</v>
      </c>
    </row>
    <row r="27" spans="1:33" x14ac:dyDescent="0.25">
      <c r="A27" s="11" t="s">
        <v>199</v>
      </c>
      <c r="B27" s="7">
        <v>0.139317349856558</v>
      </c>
      <c r="C27" s="10">
        <v>0.10500736989415101</v>
      </c>
      <c r="D27" s="10">
        <v>0.182551151534256</v>
      </c>
      <c r="E27" s="14" t="s">
        <v>173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  <c r="N27" t="s">
        <v>173</v>
      </c>
      <c r="O27" t="s">
        <v>173</v>
      </c>
      <c r="P27" t="s">
        <v>173</v>
      </c>
      <c r="Q27" s="16" t="s">
        <v>173</v>
      </c>
      <c r="R27" t="s">
        <v>173</v>
      </c>
      <c r="S27" t="s">
        <v>173</v>
      </c>
      <c r="T27" t="s">
        <v>173</v>
      </c>
      <c r="U27" s="16" t="s">
        <v>173</v>
      </c>
      <c r="V27" t="s">
        <v>173</v>
      </c>
      <c r="W27" t="s">
        <v>173</v>
      </c>
      <c r="X27" t="s">
        <v>173</v>
      </c>
      <c r="Y27" s="16" t="s">
        <v>173</v>
      </c>
      <c r="Z27" t="s">
        <v>173</v>
      </c>
      <c r="AA27" t="s">
        <v>173</v>
      </c>
      <c r="AB27" t="s">
        <v>173</v>
      </c>
      <c r="AC27" s="16" t="s">
        <v>173</v>
      </c>
      <c r="AD27" t="s">
        <v>173</v>
      </c>
      <c r="AE27" t="s">
        <v>173</v>
      </c>
      <c r="AF27" t="s">
        <v>173</v>
      </c>
      <c r="AG27" s="16" t="s">
        <v>173</v>
      </c>
    </row>
    <row r="28" spans="1:33" x14ac:dyDescent="0.25">
      <c r="A28" s="12" t="s">
        <v>200</v>
      </c>
      <c r="B28" s="8">
        <v>0.208153521825162</v>
      </c>
      <c r="C28" s="9">
        <v>0.16965261949897201</v>
      </c>
      <c r="D28" s="9">
        <v>0.25273241252588402</v>
      </c>
      <c r="E28" s="15" t="s">
        <v>173</v>
      </c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  <c r="N28" t="s">
        <v>173</v>
      </c>
      <c r="O28" t="s">
        <v>173</v>
      </c>
      <c r="P28" t="s">
        <v>173</v>
      </c>
      <c r="Q28" s="16" t="s">
        <v>173</v>
      </c>
      <c r="R28" t="s">
        <v>173</v>
      </c>
      <c r="S28" t="s">
        <v>173</v>
      </c>
      <c r="T28" t="s">
        <v>173</v>
      </c>
      <c r="U28" s="16" t="s">
        <v>173</v>
      </c>
      <c r="V28" t="s">
        <v>173</v>
      </c>
      <c r="W28" t="s">
        <v>173</v>
      </c>
      <c r="X28" t="s">
        <v>173</v>
      </c>
      <c r="Y28" s="16" t="s">
        <v>173</v>
      </c>
      <c r="Z28" t="s">
        <v>173</v>
      </c>
      <c r="AA28" t="s">
        <v>173</v>
      </c>
      <c r="AB28" t="s">
        <v>173</v>
      </c>
      <c r="AC28" s="16" t="s">
        <v>173</v>
      </c>
      <c r="AD28" t="s">
        <v>173</v>
      </c>
      <c r="AE28" t="s">
        <v>173</v>
      </c>
      <c r="AF28" t="s">
        <v>173</v>
      </c>
      <c r="AG28" s="16" t="s">
        <v>173</v>
      </c>
    </row>
    <row r="29" spans="1:3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  <c r="R29" t="s">
        <v>173</v>
      </c>
      <c r="S29" t="s">
        <v>173</v>
      </c>
      <c r="T29" t="s">
        <v>173</v>
      </c>
      <c r="U29" s="16" t="s">
        <v>173</v>
      </c>
      <c r="V29" t="s">
        <v>173</v>
      </c>
      <c r="W29" t="s">
        <v>173</v>
      </c>
      <c r="X29" t="s">
        <v>173</v>
      </c>
      <c r="Y29" s="16" t="s">
        <v>173</v>
      </c>
      <c r="Z29" t="s">
        <v>173</v>
      </c>
      <c r="AA29" t="s">
        <v>173</v>
      </c>
      <c r="AB29" t="s">
        <v>173</v>
      </c>
      <c r="AC29" s="16" t="s">
        <v>173</v>
      </c>
      <c r="AD29" t="s">
        <v>173</v>
      </c>
      <c r="AE29" t="s">
        <v>173</v>
      </c>
      <c r="AF29" t="s">
        <v>173</v>
      </c>
      <c r="AG29" s="16" t="s">
        <v>173</v>
      </c>
    </row>
    <row r="30" spans="1:3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  <c r="V30" t="s">
        <v>173</v>
      </c>
      <c r="W30" t="s">
        <v>173</v>
      </c>
      <c r="X30" t="s">
        <v>173</v>
      </c>
      <c r="Y30" t="s">
        <v>173</v>
      </c>
      <c r="Z30" t="s">
        <v>173</v>
      </c>
      <c r="AA30" t="s">
        <v>173</v>
      </c>
      <c r="AB30" t="s">
        <v>173</v>
      </c>
      <c r="AC30" t="s">
        <v>173</v>
      </c>
      <c r="AD30" t="s">
        <v>173</v>
      </c>
      <c r="AE30" t="s">
        <v>173</v>
      </c>
      <c r="AF30" t="s">
        <v>173</v>
      </c>
      <c r="AG30" t="s">
        <v>173</v>
      </c>
    </row>
    <row r="31" spans="1:33" x14ac:dyDescent="0.25">
      <c r="A31" s="20" t="s">
        <v>178</v>
      </c>
    </row>
    <row r="32" spans="1:33" x14ac:dyDescent="0.25">
      <c r="A32" s="20" t="s">
        <v>201</v>
      </c>
    </row>
    <row r="33" spans="1:33" x14ac:dyDescent="0.25">
      <c r="A33" s="20" t="s">
        <v>202</v>
      </c>
    </row>
    <row r="34" spans="1:33" x14ac:dyDescent="0.25">
      <c r="A34" s="20" t="s">
        <v>173</v>
      </c>
    </row>
    <row r="35" spans="1:3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  <c r="V35" t="s">
        <v>173</v>
      </c>
      <c r="W35" t="s">
        <v>173</v>
      </c>
      <c r="X35" t="s">
        <v>173</v>
      </c>
      <c r="Y35" t="s">
        <v>173</v>
      </c>
      <c r="Z35" t="s">
        <v>173</v>
      </c>
      <c r="AA35" t="s">
        <v>173</v>
      </c>
      <c r="AB35" t="s">
        <v>173</v>
      </c>
      <c r="AC35" t="s">
        <v>173</v>
      </c>
      <c r="AD35" t="s">
        <v>173</v>
      </c>
      <c r="AE35" t="s">
        <v>173</v>
      </c>
      <c r="AF35" t="s">
        <v>173</v>
      </c>
      <c r="AG35" t="s">
        <v>173</v>
      </c>
    </row>
    <row r="36" spans="1:3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  <c r="V36" t="s">
        <v>173</v>
      </c>
      <c r="W36" t="s">
        <v>173</v>
      </c>
      <c r="X36" t="s">
        <v>173</v>
      </c>
      <c r="Y36" t="s">
        <v>173</v>
      </c>
      <c r="Z36" t="s">
        <v>173</v>
      </c>
      <c r="AA36" t="s">
        <v>173</v>
      </c>
      <c r="AB36" t="s">
        <v>173</v>
      </c>
      <c r="AC36" t="s">
        <v>173</v>
      </c>
      <c r="AD36" t="s">
        <v>173</v>
      </c>
      <c r="AE36" t="s">
        <v>173</v>
      </c>
      <c r="AF36" t="s">
        <v>173</v>
      </c>
      <c r="AG36" t="s">
        <v>173</v>
      </c>
    </row>
    <row r="37" spans="1:3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  <c r="V37" t="s">
        <v>173</v>
      </c>
      <c r="W37" t="s">
        <v>173</v>
      </c>
      <c r="X37" t="s">
        <v>173</v>
      </c>
      <c r="Y37" t="s">
        <v>173</v>
      </c>
      <c r="Z37" t="s">
        <v>173</v>
      </c>
      <c r="AA37" t="s">
        <v>173</v>
      </c>
      <c r="AB37" t="s">
        <v>173</v>
      </c>
      <c r="AC37" t="s">
        <v>173</v>
      </c>
      <c r="AD37" t="s">
        <v>173</v>
      </c>
      <c r="AE37" t="s">
        <v>173</v>
      </c>
      <c r="AF37" t="s">
        <v>173</v>
      </c>
      <c r="AG37" t="s">
        <v>173</v>
      </c>
    </row>
    <row r="38" spans="1:3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  <c r="V38" t="s">
        <v>173</v>
      </c>
      <c r="W38" t="s">
        <v>173</v>
      </c>
      <c r="X38" t="s">
        <v>173</v>
      </c>
      <c r="Y38" t="s">
        <v>173</v>
      </c>
      <c r="Z38" t="s">
        <v>173</v>
      </c>
      <c r="AA38" t="s">
        <v>173</v>
      </c>
      <c r="AB38" t="s">
        <v>173</v>
      </c>
      <c r="AC38" t="s">
        <v>173</v>
      </c>
      <c r="AD38" t="s">
        <v>173</v>
      </c>
      <c r="AE38" t="s">
        <v>173</v>
      </c>
      <c r="AF38" t="s">
        <v>173</v>
      </c>
      <c r="AG38" t="s">
        <v>173</v>
      </c>
    </row>
    <row r="39" spans="1:3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  <c r="V39" t="s">
        <v>173</v>
      </c>
      <c r="W39" t="s">
        <v>173</v>
      </c>
      <c r="X39" t="s">
        <v>173</v>
      </c>
      <c r="Y39" t="s">
        <v>173</v>
      </c>
      <c r="Z39" t="s">
        <v>173</v>
      </c>
      <c r="AA39" t="s">
        <v>173</v>
      </c>
      <c r="AB39" t="s">
        <v>173</v>
      </c>
      <c r="AC39" t="s">
        <v>173</v>
      </c>
      <c r="AD39" t="s">
        <v>173</v>
      </c>
      <c r="AE39" t="s">
        <v>173</v>
      </c>
      <c r="AF39" t="s">
        <v>173</v>
      </c>
      <c r="AG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116</v>
      </c>
    </row>
    <row r="3" spans="1:17" x14ac:dyDescent="0.25">
      <c r="A3" s="1" t="s">
        <v>245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179</v>
      </c>
      <c r="G11" s="18" t="s">
        <v>176</v>
      </c>
      <c r="H11" s="18" t="s">
        <v>177</v>
      </c>
      <c r="I11" s="19" t="s">
        <v>178</v>
      </c>
      <c r="J11" s="17" t="s">
        <v>180</v>
      </c>
      <c r="K11" s="18" t="s">
        <v>176</v>
      </c>
      <c r="L11" s="18" t="s">
        <v>177</v>
      </c>
      <c r="M11" s="19" t="s">
        <v>178</v>
      </c>
      <c r="N11" s="17" t="s">
        <v>181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0.77721199813309205</v>
      </c>
      <c r="C12" s="10">
        <v>0.76480249755700602</v>
      </c>
      <c r="D12" s="10">
        <v>0.78914726002108104</v>
      </c>
      <c r="E12" s="14" t="s">
        <v>173</v>
      </c>
      <c r="F12" s="7">
        <v>0.82966830006090297</v>
      </c>
      <c r="G12" s="10">
        <v>0.80496995842008301</v>
      </c>
      <c r="H12" s="10">
        <v>0.85181466106209003</v>
      </c>
      <c r="I12" s="14" t="s">
        <v>173</v>
      </c>
      <c r="J12" s="7">
        <v>0.79138224507910804</v>
      </c>
      <c r="K12" s="10">
        <v>0.77737363174865004</v>
      </c>
      <c r="L12" s="10">
        <v>0.80473079631714795</v>
      </c>
      <c r="M12" s="14" t="s">
        <v>173</v>
      </c>
      <c r="N12" s="7">
        <v>0.64249064800383304</v>
      </c>
      <c r="O12" s="10">
        <v>0.61544409712155701</v>
      </c>
      <c r="P12" s="10">
        <v>0.66865908310650402</v>
      </c>
      <c r="Q12" s="14" t="s">
        <v>173</v>
      </c>
    </row>
    <row r="13" spans="1:17" x14ac:dyDescent="0.25">
      <c r="A13" s="11" t="s">
        <v>183</v>
      </c>
      <c r="B13" s="7">
        <v>0.76403722417872999</v>
      </c>
      <c r="C13" s="10">
        <v>0.70325075748439303</v>
      </c>
      <c r="D13" s="10">
        <v>0.81563641189012803</v>
      </c>
      <c r="E13" s="14" t="s">
        <v>173</v>
      </c>
      <c r="F13" s="7">
        <v>0.79428793736000003</v>
      </c>
      <c r="G13" s="10">
        <v>0.64187093624877301</v>
      </c>
      <c r="H13" s="10">
        <v>0.89268289674513102</v>
      </c>
      <c r="I13" s="14" t="s">
        <v>184</v>
      </c>
      <c r="J13" s="7">
        <v>0.79261031132023296</v>
      </c>
      <c r="K13" s="10">
        <v>0.70512502492126405</v>
      </c>
      <c r="L13" s="10">
        <v>0.85931842600985597</v>
      </c>
      <c r="M13" s="14" t="s">
        <v>173</v>
      </c>
      <c r="N13" s="7">
        <v>0.61181989120086</v>
      </c>
      <c r="O13" s="10">
        <v>0.463794121243635</v>
      </c>
      <c r="P13" s="10">
        <v>0.74173665143839396</v>
      </c>
      <c r="Q13" s="14" t="s">
        <v>184</v>
      </c>
    </row>
    <row r="14" spans="1:17" x14ac:dyDescent="0.25">
      <c r="A14" s="11" t="s">
        <v>185</v>
      </c>
      <c r="B14" s="7">
        <v>0.78536061094013199</v>
      </c>
      <c r="C14" s="10">
        <v>0.73588324485379097</v>
      </c>
      <c r="D14" s="10">
        <v>0.82773898981441196</v>
      </c>
      <c r="E14" s="14" t="s">
        <v>173</v>
      </c>
      <c r="F14" s="7">
        <v>0.78120397255913598</v>
      </c>
      <c r="G14" s="10">
        <v>0.69316693170591004</v>
      </c>
      <c r="H14" s="10">
        <v>0.84946686835179597</v>
      </c>
      <c r="I14" s="14" t="s">
        <v>173</v>
      </c>
      <c r="J14" s="7">
        <v>0.81439949089668895</v>
      </c>
      <c r="K14" s="10">
        <v>0.74715872070538403</v>
      </c>
      <c r="L14" s="10">
        <v>0.86694272188308696</v>
      </c>
      <c r="M14" s="14" t="s">
        <v>173</v>
      </c>
      <c r="N14" s="7">
        <v>0.616112996001699</v>
      </c>
      <c r="O14" s="10">
        <v>0.44890021441586098</v>
      </c>
      <c r="P14" s="10">
        <v>0.75974455148835296</v>
      </c>
      <c r="Q14" s="14" t="s">
        <v>184</v>
      </c>
    </row>
    <row r="15" spans="1:17" x14ac:dyDescent="0.25">
      <c r="A15" s="11" t="s">
        <v>186</v>
      </c>
      <c r="B15" s="7">
        <v>0.81226941554726495</v>
      </c>
      <c r="C15" s="10">
        <v>0.77635463926790405</v>
      </c>
      <c r="D15" s="10">
        <v>0.84357874987744996</v>
      </c>
      <c r="E15" s="14" t="s">
        <v>173</v>
      </c>
      <c r="F15" s="7">
        <v>0.77784257651167998</v>
      </c>
      <c r="G15" s="10">
        <v>0.68141174277854799</v>
      </c>
      <c r="H15" s="10">
        <v>0.85144866603346403</v>
      </c>
      <c r="I15" s="14" t="s">
        <v>184</v>
      </c>
      <c r="J15" s="7">
        <v>0.82799730381728698</v>
      </c>
      <c r="K15" s="10">
        <v>0.79021277996398698</v>
      </c>
      <c r="L15" s="10">
        <v>0.86018062919434901</v>
      </c>
      <c r="M15" s="14" t="s">
        <v>173</v>
      </c>
      <c r="N15" s="7">
        <v>0.81638396247260603</v>
      </c>
      <c r="O15" s="10">
        <v>0.70874733641652199</v>
      </c>
      <c r="P15" s="10">
        <v>0.89039361285430396</v>
      </c>
      <c r="Q15" s="14" t="s">
        <v>184</v>
      </c>
    </row>
    <row r="16" spans="1:17" x14ac:dyDescent="0.25">
      <c r="A16" s="11" t="s">
        <v>187</v>
      </c>
      <c r="B16" s="7">
        <v>0.76246314301828899</v>
      </c>
      <c r="C16" s="10">
        <v>0.72328320910433697</v>
      </c>
      <c r="D16" s="10">
        <v>0.79764764639424401</v>
      </c>
      <c r="E16" s="14" t="s">
        <v>173</v>
      </c>
      <c r="F16" s="7">
        <v>0.84539970875929804</v>
      </c>
      <c r="G16" s="10">
        <v>0.77214855521255799</v>
      </c>
      <c r="H16" s="10">
        <v>0.89820615251052804</v>
      </c>
      <c r="I16" s="14" t="s">
        <v>173</v>
      </c>
      <c r="J16" s="7">
        <v>0.75592922061830203</v>
      </c>
      <c r="K16" s="10">
        <v>0.70382240534529705</v>
      </c>
      <c r="L16" s="10">
        <v>0.80145485954352702</v>
      </c>
      <c r="M16" s="14" t="s">
        <v>173</v>
      </c>
      <c r="N16" s="7">
        <v>0.64248722683502302</v>
      </c>
      <c r="O16" s="10">
        <v>0.53960974598507305</v>
      </c>
      <c r="P16" s="10">
        <v>0.73372017892141395</v>
      </c>
      <c r="Q16" s="14" t="s">
        <v>173</v>
      </c>
    </row>
    <row r="17" spans="1:17" x14ac:dyDescent="0.25">
      <c r="A17" s="11" t="s">
        <v>188</v>
      </c>
      <c r="B17" s="7">
        <v>0.734925518487476</v>
      </c>
      <c r="C17" s="10">
        <v>0.69693134831084202</v>
      </c>
      <c r="D17" s="10">
        <v>0.76973031768778999</v>
      </c>
      <c r="E17" s="14" t="s">
        <v>173</v>
      </c>
      <c r="F17" s="7">
        <v>0.80708682338273996</v>
      </c>
      <c r="G17" s="10">
        <v>0.73267868118643698</v>
      </c>
      <c r="H17" s="10">
        <v>0.86461083642619996</v>
      </c>
      <c r="I17" s="14" t="s">
        <v>173</v>
      </c>
      <c r="J17" s="7">
        <v>0.73734695801216898</v>
      </c>
      <c r="K17" s="10">
        <v>0.694723664669884</v>
      </c>
      <c r="L17" s="10">
        <v>0.775938460226264</v>
      </c>
      <c r="M17" s="14" t="s">
        <v>173</v>
      </c>
      <c r="N17" s="7">
        <v>0.60801706896200403</v>
      </c>
      <c r="O17" s="10">
        <v>0.50161368816723695</v>
      </c>
      <c r="P17" s="10">
        <v>0.70506074551628595</v>
      </c>
      <c r="Q17" s="14" t="s">
        <v>173</v>
      </c>
    </row>
    <row r="18" spans="1:17" x14ac:dyDescent="0.25">
      <c r="A18" s="11" t="s">
        <v>189</v>
      </c>
      <c r="B18" s="7">
        <v>0.79059831491843402</v>
      </c>
      <c r="C18" s="10">
        <v>0.76142318743181303</v>
      </c>
      <c r="D18" s="10">
        <v>0.81706285087756902</v>
      </c>
      <c r="E18" s="14" t="s">
        <v>173</v>
      </c>
      <c r="F18" s="7">
        <v>0.82153546751502804</v>
      </c>
      <c r="G18" s="10">
        <v>0.76445395841141695</v>
      </c>
      <c r="H18" s="10">
        <v>0.86718729235493197</v>
      </c>
      <c r="I18" s="14" t="s">
        <v>173</v>
      </c>
      <c r="J18" s="7">
        <v>0.80059835894799103</v>
      </c>
      <c r="K18" s="10">
        <v>0.76755996125956605</v>
      </c>
      <c r="L18" s="10">
        <v>0.82998095728022103</v>
      </c>
      <c r="M18" s="14" t="s">
        <v>173</v>
      </c>
      <c r="N18" s="7">
        <v>0.72506155299395503</v>
      </c>
      <c r="O18" s="10">
        <v>0.66084973475488096</v>
      </c>
      <c r="P18" s="10">
        <v>0.78114226816876298</v>
      </c>
      <c r="Q18" s="14" t="s">
        <v>173</v>
      </c>
    </row>
    <row r="19" spans="1:17" x14ac:dyDescent="0.25">
      <c r="A19" s="11" t="s">
        <v>190</v>
      </c>
      <c r="B19" s="7">
        <v>0.78259389463459605</v>
      </c>
      <c r="C19" s="10">
        <v>0.75981580906090296</v>
      </c>
      <c r="D19" s="10">
        <v>0.80376968879315702</v>
      </c>
      <c r="E19" s="14" t="s">
        <v>173</v>
      </c>
      <c r="F19" s="7">
        <v>0.83216871042402796</v>
      </c>
      <c r="G19" s="10">
        <v>0.78443959222187598</v>
      </c>
      <c r="H19" s="10">
        <v>0.87106672057735401</v>
      </c>
      <c r="I19" s="14" t="s">
        <v>173</v>
      </c>
      <c r="J19" s="7">
        <v>0.79576562888491198</v>
      </c>
      <c r="K19" s="10">
        <v>0.77069755825535902</v>
      </c>
      <c r="L19" s="10">
        <v>0.81873772842322001</v>
      </c>
      <c r="M19" s="14" t="s">
        <v>173</v>
      </c>
      <c r="N19" s="7">
        <v>0.65098744129434905</v>
      </c>
      <c r="O19" s="10">
        <v>0.60154076859106098</v>
      </c>
      <c r="P19" s="10">
        <v>0.69738489658619496</v>
      </c>
      <c r="Q19" s="14" t="s">
        <v>173</v>
      </c>
    </row>
    <row r="20" spans="1:17" x14ac:dyDescent="0.25">
      <c r="A20" s="11" t="s">
        <v>191</v>
      </c>
      <c r="B20" s="7">
        <v>0.73546247976400603</v>
      </c>
      <c r="C20" s="10">
        <v>0.69277148060388705</v>
      </c>
      <c r="D20" s="10">
        <v>0.77415523000422404</v>
      </c>
      <c r="E20" s="14" t="s">
        <v>173</v>
      </c>
      <c r="F20" s="7">
        <v>0.85792945758269901</v>
      </c>
      <c r="G20" s="10">
        <v>0.76899814885135198</v>
      </c>
      <c r="H20" s="10">
        <v>0.91634820136636697</v>
      </c>
      <c r="I20" s="14" t="s">
        <v>184</v>
      </c>
      <c r="J20" s="7">
        <v>0.72865693549744504</v>
      </c>
      <c r="K20" s="10">
        <v>0.66917549739036897</v>
      </c>
      <c r="L20" s="10">
        <v>0.78094465119788303</v>
      </c>
      <c r="M20" s="14" t="s">
        <v>173</v>
      </c>
      <c r="N20" s="7">
        <v>0.59651666440186202</v>
      </c>
      <c r="O20" s="10">
        <v>0.48098764493228802</v>
      </c>
      <c r="P20" s="10">
        <v>0.70224891874366202</v>
      </c>
      <c r="Q20" s="14" t="s">
        <v>173</v>
      </c>
    </row>
    <row r="21" spans="1:17" x14ac:dyDescent="0.25">
      <c r="A21" s="11" t="s">
        <v>192</v>
      </c>
      <c r="B21" s="7">
        <v>0.71538416587989395</v>
      </c>
      <c r="C21" s="10">
        <v>0.67488113963943097</v>
      </c>
      <c r="D21" s="10">
        <v>0.75269040084098204</v>
      </c>
      <c r="E21" s="14" t="s">
        <v>173</v>
      </c>
      <c r="F21" s="7">
        <v>0.81514796168764903</v>
      </c>
      <c r="G21" s="10">
        <v>0.73570736239757295</v>
      </c>
      <c r="H21" s="10">
        <v>0.87477475954596096</v>
      </c>
      <c r="I21" s="14" t="s">
        <v>173</v>
      </c>
      <c r="J21" s="7">
        <v>0.73317674536555399</v>
      </c>
      <c r="K21" s="10">
        <v>0.68380001933562995</v>
      </c>
      <c r="L21" s="10">
        <v>0.77735352124743295</v>
      </c>
      <c r="M21" s="14" t="s">
        <v>173</v>
      </c>
      <c r="N21" s="7">
        <v>0.52325891280429904</v>
      </c>
      <c r="O21" s="10">
        <v>0.44210295309139702</v>
      </c>
      <c r="P21" s="10">
        <v>0.60320500491693796</v>
      </c>
      <c r="Q21" s="14" t="s">
        <v>173</v>
      </c>
    </row>
    <row r="22" spans="1:17" x14ac:dyDescent="0.25">
      <c r="A22" s="11" t="s">
        <v>193</v>
      </c>
      <c r="B22" s="7">
        <v>0.74581288853883598</v>
      </c>
      <c r="C22" s="10">
        <v>0.70332796533808195</v>
      </c>
      <c r="D22" s="10">
        <v>0.78408153441810802</v>
      </c>
      <c r="E22" s="14" t="s">
        <v>173</v>
      </c>
      <c r="F22" s="7">
        <v>0.80266965227591602</v>
      </c>
      <c r="G22" s="10">
        <v>0.707315049533635</v>
      </c>
      <c r="H22" s="10">
        <v>0.87255587256169298</v>
      </c>
      <c r="I22" s="14" t="s">
        <v>184</v>
      </c>
      <c r="J22" s="7">
        <v>0.78397367169314103</v>
      </c>
      <c r="K22" s="10">
        <v>0.72553686619359603</v>
      </c>
      <c r="L22" s="10">
        <v>0.83283516186081297</v>
      </c>
      <c r="M22" s="14" t="s">
        <v>173</v>
      </c>
      <c r="N22" s="7">
        <v>0.57474375682890799</v>
      </c>
      <c r="O22" s="10">
        <v>0.48727747033695001</v>
      </c>
      <c r="P22" s="10">
        <v>0.65776855548203494</v>
      </c>
      <c r="Q22" s="14" t="s">
        <v>173</v>
      </c>
    </row>
    <row r="23" spans="1:17" x14ac:dyDescent="0.25">
      <c r="A23" s="11" t="s">
        <v>194</v>
      </c>
      <c r="B23" s="7">
        <v>0.78822601038404805</v>
      </c>
      <c r="C23" s="10">
        <v>0.75422823154753604</v>
      </c>
      <c r="D23" s="10">
        <v>0.81865163770592098</v>
      </c>
      <c r="E23" s="14" t="s">
        <v>173</v>
      </c>
      <c r="F23" s="7">
        <v>0.885040180904617</v>
      </c>
      <c r="G23" s="10">
        <v>0.83068078582103599</v>
      </c>
      <c r="H23" s="10">
        <v>0.92355373737485802</v>
      </c>
      <c r="I23" s="14" t="s">
        <v>173</v>
      </c>
      <c r="J23" s="7">
        <v>0.80846008532730695</v>
      </c>
      <c r="K23" s="10">
        <v>0.76903701995686502</v>
      </c>
      <c r="L23" s="10">
        <v>0.84253188450743899</v>
      </c>
      <c r="M23" s="14" t="s">
        <v>173</v>
      </c>
      <c r="N23" s="7">
        <v>0.57799819004613096</v>
      </c>
      <c r="O23" s="10">
        <v>0.50568464592337503</v>
      </c>
      <c r="P23" s="10">
        <v>0.64711520727081895</v>
      </c>
      <c r="Q23" s="14" t="s">
        <v>173</v>
      </c>
    </row>
    <row r="24" spans="1:17" x14ac:dyDescent="0.25">
      <c r="A24" s="11" t="s">
        <v>195</v>
      </c>
      <c r="B24" s="7">
        <v>0.80776011889111998</v>
      </c>
      <c r="C24" s="10">
        <v>0.77386024358549399</v>
      </c>
      <c r="D24" s="10">
        <v>0.83764433857256604</v>
      </c>
      <c r="E24" s="14" t="s">
        <v>173</v>
      </c>
      <c r="F24" s="7">
        <v>0.84465492519733698</v>
      </c>
      <c r="G24" s="10">
        <v>0.77253012900428297</v>
      </c>
      <c r="H24" s="10">
        <v>0.89696104055965298</v>
      </c>
      <c r="I24" s="14" t="s">
        <v>173</v>
      </c>
      <c r="J24" s="7">
        <v>0.83867239480696099</v>
      </c>
      <c r="K24" s="10">
        <v>0.79491233195725597</v>
      </c>
      <c r="L24" s="10">
        <v>0.87456860606777997</v>
      </c>
      <c r="M24" s="14" t="s">
        <v>173</v>
      </c>
      <c r="N24" s="7">
        <v>0.63172840858981705</v>
      </c>
      <c r="O24" s="10">
        <v>0.55150306072898303</v>
      </c>
      <c r="P24" s="10">
        <v>0.705272329791927</v>
      </c>
      <c r="Q24" s="14" t="s">
        <v>173</v>
      </c>
    </row>
    <row r="25" spans="1:17" x14ac:dyDescent="0.25">
      <c r="A25" s="11" t="s">
        <v>196</v>
      </c>
      <c r="B25" s="7">
        <v>0.76040878983024596</v>
      </c>
      <c r="C25" s="10">
        <v>0.69123712911538004</v>
      </c>
      <c r="D25" s="10">
        <v>0.81816057784571805</v>
      </c>
      <c r="E25" s="14" t="s">
        <v>173</v>
      </c>
      <c r="F25" s="7">
        <v>0.78968244712338298</v>
      </c>
      <c r="G25" s="10">
        <v>0.64042540212488797</v>
      </c>
      <c r="H25" s="10">
        <v>0.88783488130358701</v>
      </c>
      <c r="I25" s="14" t="s">
        <v>197</v>
      </c>
      <c r="J25" s="7">
        <v>0.787449714154003</v>
      </c>
      <c r="K25" s="10">
        <v>0.71006794434471499</v>
      </c>
      <c r="L25" s="10">
        <v>0.84858267766749196</v>
      </c>
      <c r="M25" s="14" t="s">
        <v>173</v>
      </c>
      <c r="N25" s="7">
        <v>0.63546571534798502</v>
      </c>
      <c r="O25" s="10">
        <v>0.51640341049616501</v>
      </c>
      <c r="P25" s="10">
        <v>0.73997485545631203</v>
      </c>
      <c r="Q25" s="14" t="s">
        <v>173</v>
      </c>
    </row>
    <row r="26" spans="1:17" x14ac:dyDescent="0.25">
      <c r="A26" s="11" t="s">
        <v>198</v>
      </c>
      <c r="B26" s="7">
        <v>0.78544980082716298</v>
      </c>
      <c r="C26" s="10">
        <v>0.73817237313914197</v>
      </c>
      <c r="D26" s="10">
        <v>0.82620042565447105</v>
      </c>
      <c r="E26" s="14" t="s">
        <v>173</v>
      </c>
      <c r="F26" s="7">
        <v>0.85769349454542698</v>
      </c>
      <c r="G26" s="10">
        <v>0.76035856129087898</v>
      </c>
      <c r="H26" s="10">
        <v>0.91967067177062001</v>
      </c>
      <c r="I26" s="14" t="s">
        <v>184</v>
      </c>
      <c r="J26" s="7">
        <v>0.78923545235249903</v>
      </c>
      <c r="K26" s="10">
        <v>0.721530851287287</v>
      </c>
      <c r="L26" s="10">
        <v>0.84403709894052603</v>
      </c>
      <c r="M26" s="14" t="s">
        <v>173</v>
      </c>
      <c r="N26" s="7">
        <v>0.63018298257841399</v>
      </c>
      <c r="O26" s="10">
        <v>0.50919366866091997</v>
      </c>
      <c r="P26" s="10">
        <v>0.73676561057221301</v>
      </c>
      <c r="Q26" s="14" t="s">
        <v>184</v>
      </c>
    </row>
    <row r="27" spans="1:17" x14ac:dyDescent="0.25">
      <c r="A27" s="11" t="s">
        <v>199</v>
      </c>
      <c r="B27" s="7">
        <v>0.74450666479888605</v>
      </c>
      <c r="C27" s="10">
        <v>0.70105390036105197</v>
      </c>
      <c r="D27" s="10">
        <v>0.78359310428315199</v>
      </c>
      <c r="E27" s="14" t="s">
        <v>173</v>
      </c>
      <c r="F27" s="7">
        <v>0.82967185403172805</v>
      </c>
      <c r="G27" s="10">
        <v>0.74484439074120001</v>
      </c>
      <c r="H27" s="10">
        <v>0.89044602168049303</v>
      </c>
      <c r="I27" s="14" t="s">
        <v>184</v>
      </c>
      <c r="J27" s="7">
        <v>0.77307013348890496</v>
      </c>
      <c r="K27" s="10">
        <v>0.71681553983247603</v>
      </c>
      <c r="L27" s="10">
        <v>0.82094123341775704</v>
      </c>
      <c r="M27" s="14" t="s">
        <v>173</v>
      </c>
      <c r="N27" s="7">
        <v>0.50621610000772699</v>
      </c>
      <c r="O27" s="10">
        <v>0.37822960907072101</v>
      </c>
      <c r="P27" s="10">
        <v>0.63339303364890498</v>
      </c>
      <c r="Q27" s="14" t="s">
        <v>173</v>
      </c>
    </row>
    <row r="28" spans="1:17" x14ac:dyDescent="0.25">
      <c r="A28" s="12" t="s">
        <v>200</v>
      </c>
      <c r="B28" s="8">
        <v>0.72989087151822996</v>
      </c>
      <c r="C28" s="9">
        <v>0.67436631467102104</v>
      </c>
      <c r="D28" s="9">
        <v>0.77904979017206299</v>
      </c>
      <c r="E28" s="15" t="s">
        <v>173</v>
      </c>
      <c r="F28" s="8">
        <v>0.72957506659836202</v>
      </c>
      <c r="G28" s="9">
        <v>0.60728907878500404</v>
      </c>
      <c r="H28" s="9">
        <v>0.82476987269172997</v>
      </c>
      <c r="I28" s="15" t="s">
        <v>184</v>
      </c>
      <c r="J28" s="8">
        <v>0.76921302984954998</v>
      </c>
      <c r="K28" s="9">
        <v>0.70887368332594303</v>
      </c>
      <c r="L28" s="9">
        <v>0.82021807366043797</v>
      </c>
      <c r="M28" s="15" t="s">
        <v>173</v>
      </c>
      <c r="N28" s="8">
        <v>0.59719012140417604</v>
      </c>
      <c r="O28" s="9">
        <v>0.492581547515275</v>
      </c>
      <c r="P28" s="9">
        <v>0.69364540862157897</v>
      </c>
      <c r="Q28" s="15" t="s">
        <v>173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117</v>
      </c>
    </row>
    <row r="3" spans="1:13" x14ac:dyDescent="0.25">
      <c r="A3" s="1" t="s">
        <v>245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10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203</v>
      </c>
      <c r="G11" s="18" t="s">
        <v>176</v>
      </c>
      <c r="H11" s="18" t="s">
        <v>177</v>
      </c>
      <c r="I11" s="19" t="s">
        <v>178</v>
      </c>
      <c r="J11" s="17" t="s">
        <v>204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0.77721199813309205</v>
      </c>
      <c r="C12" s="10">
        <v>0.76480249755700602</v>
      </c>
      <c r="D12" s="10">
        <v>0.78914726002108104</v>
      </c>
      <c r="E12" s="14" t="s">
        <v>173</v>
      </c>
      <c r="F12" s="7">
        <v>0.77305774002385796</v>
      </c>
      <c r="G12" s="10">
        <v>0.75594756612386904</v>
      </c>
      <c r="H12" s="10">
        <v>0.78930268723572505</v>
      </c>
      <c r="I12" s="14" t="s">
        <v>173</v>
      </c>
      <c r="J12" s="7">
        <v>0.78113314049541505</v>
      </c>
      <c r="K12" s="10">
        <v>0.76565697258424303</v>
      </c>
      <c r="L12" s="10">
        <v>0.79585975378629303</v>
      </c>
      <c r="M12" s="14" t="s">
        <v>173</v>
      </c>
    </row>
    <row r="13" spans="1:13" x14ac:dyDescent="0.25">
      <c r="A13" s="11" t="s">
        <v>183</v>
      </c>
      <c r="B13" s="7">
        <v>0.76403722417872999</v>
      </c>
      <c r="C13" s="10">
        <v>0.70325075748439303</v>
      </c>
      <c r="D13" s="10">
        <v>0.81563641189012803</v>
      </c>
      <c r="E13" s="14" t="s">
        <v>173</v>
      </c>
      <c r="F13" s="7">
        <v>0.79385836183792602</v>
      </c>
      <c r="G13" s="10">
        <v>0.67343014253254796</v>
      </c>
      <c r="H13" s="10">
        <v>0.87792684174727997</v>
      </c>
      <c r="I13" s="14" t="s">
        <v>184</v>
      </c>
      <c r="J13" s="7">
        <v>0.73510853986772395</v>
      </c>
      <c r="K13" s="10">
        <v>0.65850590880076598</v>
      </c>
      <c r="L13" s="10">
        <v>0.79975325055452295</v>
      </c>
      <c r="M13" s="14" t="s">
        <v>173</v>
      </c>
    </row>
    <row r="14" spans="1:13" x14ac:dyDescent="0.25">
      <c r="A14" s="11" t="s">
        <v>185</v>
      </c>
      <c r="B14" s="7">
        <v>0.78536061094013199</v>
      </c>
      <c r="C14" s="10">
        <v>0.73588324485379097</v>
      </c>
      <c r="D14" s="10">
        <v>0.82773898981441196</v>
      </c>
      <c r="E14" s="14" t="s">
        <v>173</v>
      </c>
      <c r="F14" s="7">
        <v>0.74378792293194296</v>
      </c>
      <c r="G14" s="10">
        <v>0.65742225591028203</v>
      </c>
      <c r="H14" s="10">
        <v>0.81452317521898399</v>
      </c>
      <c r="I14" s="14" t="s">
        <v>173</v>
      </c>
      <c r="J14" s="7">
        <v>0.82590059180587005</v>
      </c>
      <c r="K14" s="10">
        <v>0.76715449600670604</v>
      </c>
      <c r="L14" s="10">
        <v>0.872292564561439</v>
      </c>
      <c r="M14" s="14" t="s">
        <v>173</v>
      </c>
    </row>
    <row r="15" spans="1:13" x14ac:dyDescent="0.25">
      <c r="A15" s="11" t="s">
        <v>186</v>
      </c>
      <c r="B15" s="7">
        <v>0.81226941554726495</v>
      </c>
      <c r="C15" s="10">
        <v>0.77635463926790405</v>
      </c>
      <c r="D15" s="10">
        <v>0.84357874987744996</v>
      </c>
      <c r="E15" s="14" t="s">
        <v>173</v>
      </c>
      <c r="F15" s="7">
        <v>0.82614583314811596</v>
      </c>
      <c r="G15" s="10">
        <v>0.77145459386039705</v>
      </c>
      <c r="H15" s="10">
        <v>0.86995557894014197</v>
      </c>
      <c r="I15" s="14" t="s">
        <v>173</v>
      </c>
      <c r="J15" s="7">
        <v>0.79883189379477004</v>
      </c>
      <c r="K15" s="10">
        <v>0.75239569568725995</v>
      </c>
      <c r="L15" s="10">
        <v>0.83842948228603198</v>
      </c>
      <c r="M15" s="14" t="s">
        <v>173</v>
      </c>
    </row>
    <row r="16" spans="1:13" x14ac:dyDescent="0.25">
      <c r="A16" s="11" t="s">
        <v>187</v>
      </c>
      <c r="B16" s="7">
        <v>0.76246314301828899</v>
      </c>
      <c r="C16" s="10">
        <v>0.72328320910433697</v>
      </c>
      <c r="D16" s="10">
        <v>0.79764764639424401</v>
      </c>
      <c r="E16" s="14" t="s">
        <v>173</v>
      </c>
      <c r="F16" s="7">
        <v>0.76958037232947496</v>
      </c>
      <c r="G16" s="10">
        <v>0.71861346144770699</v>
      </c>
      <c r="H16" s="10">
        <v>0.81370891191216999</v>
      </c>
      <c r="I16" s="14" t="s">
        <v>173</v>
      </c>
      <c r="J16" s="7">
        <v>0.75541173702104802</v>
      </c>
      <c r="K16" s="10">
        <v>0.698156785735077</v>
      </c>
      <c r="L16" s="10">
        <v>0.80484214887114602</v>
      </c>
      <c r="M16" s="14" t="s">
        <v>173</v>
      </c>
    </row>
    <row r="17" spans="1:13" x14ac:dyDescent="0.25">
      <c r="A17" s="11" t="s">
        <v>188</v>
      </c>
      <c r="B17" s="7">
        <v>0.734925518487476</v>
      </c>
      <c r="C17" s="10">
        <v>0.69693134831084202</v>
      </c>
      <c r="D17" s="10">
        <v>0.76973031768778999</v>
      </c>
      <c r="E17" s="14" t="s">
        <v>173</v>
      </c>
      <c r="F17" s="7">
        <v>0.69965168766558306</v>
      </c>
      <c r="G17" s="10">
        <v>0.64287725989478695</v>
      </c>
      <c r="H17" s="10">
        <v>0.75089760726503796</v>
      </c>
      <c r="I17" s="14" t="s">
        <v>173</v>
      </c>
      <c r="J17" s="7">
        <v>0.76674826532736495</v>
      </c>
      <c r="K17" s="10">
        <v>0.717965441552321</v>
      </c>
      <c r="L17" s="10">
        <v>0.80933403420266303</v>
      </c>
      <c r="M17" s="14" t="s">
        <v>173</v>
      </c>
    </row>
    <row r="18" spans="1:13" x14ac:dyDescent="0.25">
      <c r="A18" s="11" t="s">
        <v>189</v>
      </c>
      <c r="B18" s="7">
        <v>0.79059831491843402</v>
      </c>
      <c r="C18" s="10">
        <v>0.76142318743181303</v>
      </c>
      <c r="D18" s="10">
        <v>0.81706285087756902</v>
      </c>
      <c r="E18" s="14" t="s">
        <v>173</v>
      </c>
      <c r="F18" s="7">
        <v>0.81516679112774804</v>
      </c>
      <c r="G18" s="10">
        <v>0.77533824929163897</v>
      </c>
      <c r="H18" s="10">
        <v>0.84930678067893195</v>
      </c>
      <c r="I18" s="14" t="s">
        <v>173</v>
      </c>
      <c r="J18" s="7">
        <v>0.76788573039001096</v>
      </c>
      <c r="K18" s="10">
        <v>0.73181022085262704</v>
      </c>
      <c r="L18" s="10">
        <v>0.80043189995171504</v>
      </c>
      <c r="M18" s="14" t="s">
        <v>173</v>
      </c>
    </row>
    <row r="19" spans="1:13" x14ac:dyDescent="0.25">
      <c r="A19" s="11" t="s">
        <v>190</v>
      </c>
      <c r="B19" s="7">
        <v>0.78259389463459605</v>
      </c>
      <c r="C19" s="10">
        <v>0.75981580906090296</v>
      </c>
      <c r="D19" s="10">
        <v>0.80376968879315702</v>
      </c>
      <c r="E19" s="14" t="s">
        <v>173</v>
      </c>
      <c r="F19" s="7">
        <v>0.77993051778954903</v>
      </c>
      <c r="G19" s="10">
        <v>0.74896183485475498</v>
      </c>
      <c r="H19" s="10">
        <v>0.80805790382870901</v>
      </c>
      <c r="I19" s="14" t="s">
        <v>173</v>
      </c>
      <c r="J19" s="7">
        <v>0.78516267296898301</v>
      </c>
      <c r="K19" s="10">
        <v>0.75628301203500303</v>
      </c>
      <c r="L19" s="10">
        <v>0.81147326367595296</v>
      </c>
      <c r="M19" s="14" t="s">
        <v>173</v>
      </c>
    </row>
    <row r="20" spans="1:13" x14ac:dyDescent="0.25">
      <c r="A20" s="11" t="s">
        <v>191</v>
      </c>
      <c r="B20" s="7">
        <v>0.73546247976400603</v>
      </c>
      <c r="C20" s="10">
        <v>0.69277148060388705</v>
      </c>
      <c r="D20" s="10">
        <v>0.77415523000422404</v>
      </c>
      <c r="E20" s="14" t="s">
        <v>173</v>
      </c>
      <c r="F20" s="7">
        <v>0.75117501630679395</v>
      </c>
      <c r="G20" s="10">
        <v>0.69391468899235398</v>
      </c>
      <c r="H20" s="10">
        <v>0.80079852295746501</v>
      </c>
      <c r="I20" s="14" t="s">
        <v>173</v>
      </c>
      <c r="J20" s="7">
        <v>0.72050394617047497</v>
      </c>
      <c r="K20" s="10">
        <v>0.65321276314990695</v>
      </c>
      <c r="L20" s="10">
        <v>0.77915243220931696</v>
      </c>
      <c r="M20" s="14" t="s">
        <v>173</v>
      </c>
    </row>
    <row r="21" spans="1:13" x14ac:dyDescent="0.25">
      <c r="A21" s="11" t="s">
        <v>192</v>
      </c>
      <c r="B21" s="7">
        <v>0.71538416587989395</v>
      </c>
      <c r="C21" s="10">
        <v>0.67488113963943097</v>
      </c>
      <c r="D21" s="10">
        <v>0.75269040084098204</v>
      </c>
      <c r="E21" s="14" t="s">
        <v>173</v>
      </c>
      <c r="F21" s="7">
        <v>0.66721789395657105</v>
      </c>
      <c r="G21" s="10">
        <v>0.60481997016203204</v>
      </c>
      <c r="H21" s="10">
        <v>0.72425520678901401</v>
      </c>
      <c r="I21" s="14" t="s">
        <v>173</v>
      </c>
      <c r="J21" s="7">
        <v>0.75878709982356096</v>
      </c>
      <c r="K21" s="10">
        <v>0.71695829170418901</v>
      </c>
      <c r="L21" s="10">
        <v>0.79619154398923297</v>
      </c>
      <c r="M21" s="14" t="s">
        <v>173</v>
      </c>
    </row>
    <row r="22" spans="1:13" x14ac:dyDescent="0.25">
      <c r="A22" s="11" t="s">
        <v>193</v>
      </c>
      <c r="B22" s="7">
        <v>0.74581288853883598</v>
      </c>
      <c r="C22" s="10">
        <v>0.70332796533808195</v>
      </c>
      <c r="D22" s="10">
        <v>0.78408153441810802</v>
      </c>
      <c r="E22" s="14" t="s">
        <v>173</v>
      </c>
      <c r="F22" s="7">
        <v>0.716299462690559</v>
      </c>
      <c r="G22" s="10">
        <v>0.64444790115196804</v>
      </c>
      <c r="H22" s="10">
        <v>0.77861888680299796</v>
      </c>
      <c r="I22" s="14" t="s">
        <v>173</v>
      </c>
      <c r="J22" s="7">
        <v>0.77091715403243499</v>
      </c>
      <c r="K22" s="10">
        <v>0.72377878620707004</v>
      </c>
      <c r="L22" s="10">
        <v>0.81209955317528004</v>
      </c>
      <c r="M22" s="14" t="s">
        <v>173</v>
      </c>
    </row>
    <row r="23" spans="1:13" x14ac:dyDescent="0.25">
      <c r="A23" s="11" t="s">
        <v>194</v>
      </c>
      <c r="B23" s="7">
        <v>0.78822601038404805</v>
      </c>
      <c r="C23" s="10">
        <v>0.75422823154753604</v>
      </c>
      <c r="D23" s="10">
        <v>0.81865163770592098</v>
      </c>
      <c r="E23" s="14" t="s">
        <v>173</v>
      </c>
      <c r="F23" s="7">
        <v>0.77886472742748902</v>
      </c>
      <c r="G23" s="10">
        <v>0.73381099179741405</v>
      </c>
      <c r="H23" s="10">
        <v>0.818182305313916</v>
      </c>
      <c r="I23" s="14" t="s">
        <v>173</v>
      </c>
      <c r="J23" s="7">
        <v>0.79675303789872398</v>
      </c>
      <c r="K23" s="10">
        <v>0.75767305643619498</v>
      </c>
      <c r="L23" s="10">
        <v>0.83093689153622097</v>
      </c>
      <c r="M23" s="14" t="s">
        <v>173</v>
      </c>
    </row>
    <row r="24" spans="1:13" x14ac:dyDescent="0.25">
      <c r="A24" s="11" t="s">
        <v>195</v>
      </c>
      <c r="B24" s="7">
        <v>0.80776011889111998</v>
      </c>
      <c r="C24" s="10">
        <v>0.77386024358549399</v>
      </c>
      <c r="D24" s="10">
        <v>0.83764433857256604</v>
      </c>
      <c r="E24" s="14" t="s">
        <v>173</v>
      </c>
      <c r="F24" s="7">
        <v>0.80286554631376394</v>
      </c>
      <c r="G24" s="10">
        <v>0.74516865755185702</v>
      </c>
      <c r="H24" s="10">
        <v>0.850126538984188</v>
      </c>
      <c r="I24" s="14" t="s">
        <v>173</v>
      </c>
      <c r="J24" s="7">
        <v>0.81207982260695499</v>
      </c>
      <c r="K24" s="10">
        <v>0.76744516193427303</v>
      </c>
      <c r="L24" s="10">
        <v>0.84982405270809702</v>
      </c>
      <c r="M24" s="14" t="s">
        <v>173</v>
      </c>
    </row>
    <row r="25" spans="1:13" x14ac:dyDescent="0.25">
      <c r="A25" s="11" t="s">
        <v>196</v>
      </c>
      <c r="B25" s="7">
        <v>0.76040878983024596</v>
      </c>
      <c r="C25" s="10">
        <v>0.69123712911538004</v>
      </c>
      <c r="D25" s="10">
        <v>0.81816057784571805</v>
      </c>
      <c r="E25" s="14" t="s">
        <v>173</v>
      </c>
      <c r="F25" s="7">
        <v>0.73607777313960798</v>
      </c>
      <c r="G25" s="10">
        <v>0.65236231824425395</v>
      </c>
      <c r="H25" s="10">
        <v>0.805639755236644</v>
      </c>
      <c r="I25" s="14" t="s">
        <v>173</v>
      </c>
      <c r="J25" s="7">
        <v>0.78210285234185195</v>
      </c>
      <c r="K25" s="10">
        <v>0.68297601867153501</v>
      </c>
      <c r="L25" s="10">
        <v>0.85673638623222803</v>
      </c>
      <c r="M25" s="14" t="s">
        <v>184</v>
      </c>
    </row>
    <row r="26" spans="1:13" x14ac:dyDescent="0.25">
      <c r="A26" s="11" t="s">
        <v>198</v>
      </c>
      <c r="B26" s="7">
        <v>0.78544980082716298</v>
      </c>
      <c r="C26" s="10">
        <v>0.73817237313914197</v>
      </c>
      <c r="D26" s="10">
        <v>0.82620042565447105</v>
      </c>
      <c r="E26" s="14" t="s">
        <v>173</v>
      </c>
      <c r="F26" s="7">
        <v>0.76565430526114397</v>
      </c>
      <c r="G26" s="10">
        <v>0.69062230601502606</v>
      </c>
      <c r="H26" s="10">
        <v>0.82704627699212396</v>
      </c>
      <c r="I26" s="14" t="s">
        <v>173</v>
      </c>
      <c r="J26" s="7">
        <v>0.80400989866719397</v>
      </c>
      <c r="K26" s="10">
        <v>0.75488542944933401</v>
      </c>
      <c r="L26" s="10">
        <v>0.84530663815659901</v>
      </c>
      <c r="M26" s="14" t="s">
        <v>173</v>
      </c>
    </row>
    <row r="27" spans="1:13" x14ac:dyDescent="0.25">
      <c r="A27" s="11" t="s">
        <v>199</v>
      </c>
      <c r="B27" s="7">
        <v>0.74450666479888605</v>
      </c>
      <c r="C27" s="10">
        <v>0.70105390036105197</v>
      </c>
      <c r="D27" s="10">
        <v>0.78359310428315199</v>
      </c>
      <c r="E27" s="14" t="s">
        <v>173</v>
      </c>
      <c r="F27" s="7">
        <v>0.71097865269874205</v>
      </c>
      <c r="G27" s="10">
        <v>0.638085047657445</v>
      </c>
      <c r="H27" s="10">
        <v>0.77438189286657999</v>
      </c>
      <c r="I27" s="14" t="s">
        <v>173</v>
      </c>
      <c r="J27" s="7">
        <v>0.77541373675028102</v>
      </c>
      <c r="K27" s="10">
        <v>0.71182006535075604</v>
      </c>
      <c r="L27" s="10">
        <v>0.828357872423096</v>
      </c>
      <c r="M27" s="14" t="s">
        <v>173</v>
      </c>
    </row>
    <row r="28" spans="1:13" x14ac:dyDescent="0.25">
      <c r="A28" s="12" t="s">
        <v>200</v>
      </c>
      <c r="B28" s="8">
        <v>0.72989087151822996</v>
      </c>
      <c r="C28" s="9">
        <v>0.67436631467102104</v>
      </c>
      <c r="D28" s="9">
        <v>0.77904979017206299</v>
      </c>
      <c r="E28" s="15" t="s">
        <v>173</v>
      </c>
      <c r="F28" s="8">
        <v>0.72564231953419001</v>
      </c>
      <c r="G28" s="9">
        <v>0.64192731377935297</v>
      </c>
      <c r="H28" s="9">
        <v>0.79600501011237002</v>
      </c>
      <c r="I28" s="15" t="s">
        <v>173</v>
      </c>
      <c r="J28" s="8">
        <v>0.73399959204002596</v>
      </c>
      <c r="K28" s="9">
        <v>0.65878635490781401</v>
      </c>
      <c r="L28" s="9">
        <v>0.79772419515277304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118</v>
      </c>
    </row>
    <row r="3" spans="1:17" x14ac:dyDescent="0.25">
      <c r="A3" s="1" t="s">
        <v>245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12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205</v>
      </c>
      <c r="G11" s="18" t="s">
        <v>176</v>
      </c>
      <c r="H11" s="18" t="s">
        <v>177</v>
      </c>
      <c r="I11" s="19" t="s">
        <v>178</v>
      </c>
      <c r="J11" s="17" t="s">
        <v>206</v>
      </c>
      <c r="K11" s="18" t="s">
        <v>176</v>
      </c>
      <c r="L11" s="18" t="s">
        <v>177</v>
      </c>
      <c r="M11" s="19" t="s">
        <v>178</v>
      </c>
      <c r="N11" s="17" t="s">
        <v>207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0.77721199813309205</v>
      </c>
      <c r="C12" s="10">
        <v>0.76480249755700602</v>
      </c>
      <c r="D12" s="10">
        <v>0.78914726002108104</v>
      </c>
      <c r="E12" s="14" t="s">
        <v>173</v>
      </c>
      <c r="F12" s="7">
        <v>0.69035587035118195</v>
      </c>
      <c r="G12" s="10">
        <v>0.66993593840508903</v>
      </c>
      <c r="H12" s="10">
        <v>0.71005923802746496</v>
      </c>
      <c r="I12" s="14" t="s">
        <v>173</v>
      </c>
      <c r="J12" s="7">
        <v>0.80800693444554395</v>
      </c>
      <c r="K12" s="10">
        <v>0.79186979948330205</v>
      </c>
      <c r="L12" s="10">
        <v>0.82317228748710203</v>
      </c>
      <c r="M12" s="14" t="s">
        <v>173</v>
      </c>
      <c r="N12" s="7">
        <v>0.930207566862983</v>
      </c>
      <c r="O12" s="10">
        <v>0.909242688823934</v>
      </c>
      <c r="P12" s="10">
        <v>0.94661392084349805</v>
      </c>
      <c r="Q12" s="14" t="s">
        <v>173</v>
      </c>
    </row>
    <row r="13" spans="1:17" x14ac:dyDescent="0.25">
      <c r="A13" s="11" t="s">
        <v>183</v>
      </c>
      <c r="B13" s="7">
        <v>0.76403722417872999</v>
      </c>
      <c r="C13" s="10">
        <v>0.70325075748439303</v>
      </c>
      <c r="D13" s="10">
        <v>0.81563641189012803</v>
      </c>
      <c r="E13" s="14" t="s">
        <v>173</v>
      </c>
      <c r="F13" s="7">
        <v>0.62881012430796501</v>
      </c>
      <c r="G13" s="10">
        <v>0.53152335957259</v>
      </c>
      <c r="H13" s="10">
        <v>0.71666332706464098</v>
      </c>
      <c r="I13" s="14" t="s">
        <v>173</v>
      </c>
      <c r="J13" s="7">
        <v>0.83695145345353805</v>
      </c>
      <c r="K13" s="10">
        <v>0.76917964214498702</v>
      </c>
      <c r="L13" s="10">
        <v>0.88772904233725403</v>
      </c>
      <c r="M13" s="14" t="s">
        <v>173</v>
      </c>
      <c r="N13" s="7">
        <v>0.97159284627865405</v>
      </c>
      <c r="O13" s="10">
        <v>0.80084215959526195</v>
      </c>
      <c r="P13" s="10">
        <v>0.99657432593153095</v>
      </c>
      <c r="Q13" s="14" t="s">
        <v>197</v>
      </c>
    </row>
    <row r="14" spans="1:17" x14ac:dyDescent="0.25">
      <c r="A14" s="11" t="s">
        <v>185</v>
      </c>
      <c r="B14" s="7">
        <v>0.78536061094013199</v>
      </c>
      <c r="C14" s="10">
        <v>0.73588324485379097</v>
      </c>
      <c r="D14" s="10">
        <v>0.82773898981441196</v>
      </c>
      <c r="E14" s="14" t="s">
        <v>173</v>
      </c>
      <c r="F14" s="7">
        <v>0.72725279930167497</v>
      </c>
      <c r="G14" s="10">
        <v>0.64728082262116104</v>
      </c>
      <c r="H14" s="10">
        <v>0.79483981518651203</v>
      </c>
      <c r="I14" s="14" t="s">
        <v>173</v>
      </c>
      <c r="J14" s="7">
        <v>0.77490884520275705</v>
      </c>
      <c r="K14" s="10">
        <v>0.70370276307963897</v>
      </c>
      <c r="L14" s="10">
        <v>0.83306219360177403</v>
      </c>
      <c r="M14" s="14" t="s">
        <v>173</v>
      </c>
      <c r="N14" s="7">
        <v>0.93867049942857295</v>
      </c>
      <c r="O14" s="10">
        <v>0.86764981418679099</v>
      </c>
      <c r="P14" s="10">
        <v>0.97277640538542898</v>
      </c>
      <c r="Q14" s="14" t="s">
        <v>184</v>
      </c>
    </row>
    <row r="15" spans="1:17" x14ac:dyDescent="0.25">
      <c r="A15" s="11" t="s">
        <v>186</v>
      </c>
      <c r="B15" s="7">
        <v>0.81226941554726495</v>
      </c>
      <c r="C15" s="10">
        <v>0.77635463926790405</v>
      </c>
      <c r="D15" s="10">
        <v>0.84357874987744996</v>
      </c>
      <c r="E15" s="14" t="s">
        <v>173</v>
      </c>
      <c r="F15" s="7">
        <v>0.75726921796634705</v>
      </c>
      <c r="G15" s="10">
        <v>0.69416206810507597</v>
      </c>
      <c r="H15" s="10">
        <v>0.81090197565059396</v>
      </c>
      <c r="I15" s="14" t="s">
        <v>173</v>
      </c>
      <c r="J15" s="7">
        <v>0.83297810398226102</v>
      </c>
      <c r="K15" s="10">
        <v>0.78047635666891702</v>
      </c>
      <c r="L15" s="10">
        <v>0.87493547875983602</v>
      </c>
      <c r="M15" s="14" t="s">
        <v>173</v>
      </c>
      <c r="N15" s="7">
        <v>0.88264234704703004</v>
      </c>
      <c r="O15" s="10">
        <v>0.80432414604658897</v>
      </c>
      <c r="P15" s="10">
        <v>0.93225432324142299</v>
      </c>
      <c r="Q15" s="14" t="s">
        <v>184</v>
      </c>
    </row>
    <row r="16" spans="1:17" x14ac:dyDescent="0.25">
      <c r="A16" s="11" t="s">
        <v>187</v>
      </c>
      <c r="B16" s="7">
        <v>0.76246314301828899</v>
      </c>
      <c r="C16" s="10">
        <v>0.72328320910433697</v>
      </c>
      <c r="D16" s="10">
        <v>0.79764764639424401</v>
      </c>
      <c r="E16" s="14" t="s">
        <v>173</v>
      </c>
      <c r="F16" s="7">
        <v>0.698890160568992</v>
      </c>
      <c r="G16" s="10">
        <v>0.643000408601481</v>
      </c>
      <c r="H16" s="10">
        <v>0.74943969706608604</v>
      </c>
      <c r="I16" s="14" t="s">
        <v>173</v>
      </c>
      <c r="J16" s="7">
        <v>0.789633274401076</v>
      </c>
      <c r="K16" s="10">
        <v>0.73166434599042696</v>
      </c>
      <c r="L16" s="10">
        <v>0.83785436559834403</v>
      </c>
      <c r="M16" s="14" t="s">
        <v>173</v>
      </c>
      <c r="N16" s="7">
        <v>0.91011741443266203</v>
      </c>
      <c r="O16" s="10">
        <v>0.811829361099352</v>
      </c>
      <c r="P16" s="10">
        <v>0.95961980942438696</v>
      </c>
      <c r="Q16" s="14" t="s">
        <v>184</v>
      </c>
    </row>
    <row r="17" spans="1:17" x14ac:dyDescent="0.25">
      <c r="A17" s="11" t="s">
        <v>188</v>
      </c>
      <c r="B17" s="7">
        <v>0.734925518487476</v>
      </c>
      <c r="C17" s="10">
        <v>0.69693134831084202</v>
      </c>
      <c r="D17" s="10">
        <v>0.76973031768778999</v>
      </c>
      <c r="E17" s="14" t="s">
        <v>173</v>
      </c>
      <c r="F17" s="7">
        <v>0.67088991679865495</v>
      </c>
      <c r="G17" s="10">
        <v>0.61734828703716405</v>
      </c>
      <c r="H17" s="10">
        <v>0.72033368633309003</v>
      </c>
      <c r="I17" s="14" t="s">
        <v>173</v>
      </c>
      <c r="J17" s="7">
        <v>0.78858991627740904</v>
      </c>
      <c r="K17" s="10">
        <v>0.73333171115474804</v>
      </c>
      <c r="L17" s="10">
        <v>0.83497443529642701</v>
      </c>
      <c r="M17" s="14" t="s">
        <v>173</v>
      </c>
      <c r="N17" s="7">
        <v>0.89427063558775099</v>
      </c>
      <c r="O17" s="10">
        <v>0.80888447297330801</v>
      </c>
      <c r="P17" s="10">
        <v>0.94414251432471996</v>
      </c>
      <c r="Q17" s="14" t="s">
        <v>184</v>
      </c>
    </row>
    <row r="18" spans="1:17" x14ac:dyDescent="0.25">
      <c r="A18" s="11" t="s">
        <v>189</v>
      </c>
      <c r="B18" s="7">
        <v>0.79059831491843402</v>
      </c>
      <c r="C18" s="10">
        <v>0.76142318743181303</v>
      </c>
      <c r="D18" s="10">
        <v>0.81706285087756902</v>
      </c>
      <c r="E18" s="14" t="s">
        <v>173</v>
      </c>
      <c r="F18" s="7">
        <v>0.72587935465878595</v>
      </c>
      <c r="G18" s="10">
        <v>0.67892294543870102</v>
      </c>
      <c r="H18" s="10">
        <v>0.76831204328346203</v>
      </c>
      <c r="I18" s="14" t="s">
        <v>173</v>
      </c>
      <c r="J18" s="7">
        <v>0.80388029688190799</v>
      </c>
      <c r="K18" s="10">
        <v>0.76158164771230497</v>
      </c>
      <c r="L18" s="10">
        <v>0.84024872414184604</v>
      </c>
      <c r="M18" s="14" t="s">
        <v>173</v>
      </c>
      <c r="N18" s="7">
        <v>0.95143817787651697</v>
      </c>
      <c r="O18" s="10">
        <v>0.89453702473001695</v>
      </c>
      <c r="P18" s="10">
        <v>0.97838102389190995</v>
      </c>
      <c r="Q18" s="14" t="s">
        <v>184</v>
      </c>
    </row>
    <row r="19" spans="1:17" x14ac:dyDescent="0.25">
      <c r="A19" s="11" t="s">
        <v>190</v>
      </c>
      <c r="B19" s="7">
        <v>0.78259389463459605</v>
      </c>
      <c r="C19" s="10">
        <v>0.75981580906090296</v>
      </c>
      <c r="D19" s="10">
        <v>0.80376968879315702</v>
      </c>
      <c r="E19" s="14" t="s">
        <v>173</v>
      </c>
      <c r="F19" s="7">
        <v>0.67927262558594204</v>
      </c>
      <c r="G19" s="10">
        <v>0.63789558193093099</v>
      </c>
      <c r="H19" s="10">
        <v>0.71801168405978499</v>
      </c>
      <c r="I19" s="14" t="s">
        <v>173</v>
      </c>
      <c r="J19" s="7">
        <v>0.80570189966313899</v>
      </c>
      <c r="K19" s="10">
        <v>0.77613487427908601</v>
      </c>
      <c r="L19" s="10">
        <v>0.83220808866076701</v>
      </c>
      <c r="M19" s="14" t="s">
        <v>173</v>
      </c>
      <c r="N19" s="7">
        <v>0.92956235166996104</v>
      </c>
      <c r="O19" s="10">
        <v>0.89587003339469695</v>
      </c>
      <c r="P19" s="10">
        <v>0.95292600018846896</v>
      </c>
      <c r="Q19" s="14" t="s">
        <v>173</v>
      </c>
    </row>
    <row r="20" spans="1:17" x14ac:dyDescent="0.25">
      <c r="A20" s="11" t="s">
        <v>191</v>
      </c>
      <c r="B20" s="7">
        <v>0.73546247976400603</v>
      </c>
      <c r="C20" s="10">
        <v>0.69277148060388705</v>
      </c>
      <c r="D20" s="10">
        <v>0.77415523000422404</v>
      </c>
      <c r="E20" s="14" t="s">
        <v>173</v>
      </c>
      <c r="F20" s="7">
        <v>0.63592833815560401</v>
      </c>
      <c r="G20" s="10">
        <v>0.57316155772682498</v>
      </c>
      <c r="H20" s="10">
        <v>0.69438666718651498</v>
      </c>
      <c r="I20" s="14" t="s">
        <v>173</v>
      </c>
      <c r="J20" s="7">
        <v>0.83107523341948097</v>
      </c>
      <c r="K20" s="10">
        <v>0.76251992028511795</v>
      </c>
      <c r="L20" s="10">
        <v>0.88287985777693501</v>
      </c>
      <c r="M20" s="14" t="s">
        <v>173</v>
      </c>
      <c r="N20" s="7">
        <v>0.95779644854101398</v>
      </c>
      <c r="O20" s="10">
        <v>0.82610412392996602</v>
      </c>
      <c r="P20" s="10">
        <v>0.99086076818227897</v>
      </c>
      <c r="Q20" s="14" t="s">
        <v>197</v>
      </c>
    </row>
    <row r="21" spans="1:17" x14ac:dyDescent="0.25">
      <c r="A21" s="11" t="s">
        <v>192</v>
      </c>
      <c r="B21" s="7">
        <v>0.71538416587989395</v>
      </c>
      <c r="C21" s="10">
        <v>0.67488113963943097</v>
      </c>
      <c r="D21" s="10">
        <v>0.75269040084098204</v>
      </c>
      <c r="E21" s="14" t="s">
        <v>173</v>
      </c>
      <c r="F21" s="7">
        <v>0.63032606421071402</v>
      </c>
      <c r="G21" s="10">
        <v>0.57701946557192696</v>
      </c>
      <c r="H21" s="10">
        <v>0.68063291153604599</v>
      </c>
      <c r="I21" s="14" t="s">
        <v>173</v>
      </c>
      <c r="J21" s="7">
        <v>0.79181096121352801</v>
      </c>
      <c r="K21" s="10">
        <v>0.726830203031818</v>
      </c>
      <c r="L21" s="10">
        <v>0.84463836256458003</v>
      </c>
      <c r="M21" s="14" t="s">
        <v>173</v>
      </c>
      <c r="N21" s="7">
        <v>0.936627330688941</v>
      </c>
      <c r="O21" s="10">
        <v>0.840930833795272</v>
      </c>
      <c r="P21" s="10">
        <v>0.97637024833434505</v>
      </c>
      <c r="Q21" s="14" t="s">
        <v>184</v>
      </c>
    </row>
    <row r="22" spans="1:17" x14ac:dyDescent="0.25">
      <c r="A22" s="11" t="s">
        <v>193</v>
      </c>
      <c r="B22" s="7">
        <v>0.74581288853883598</v>
      </c>
      <c r="C22" s="10">
        <v>0.70332796533808195</v>
      </c>
      <c r="D22" s="10">
        <v>0.78408153441810802</v>
      </c>
      <c r="E22" s="14" t="s">
        <v>173</v>
      </c>
      <c r="F22" s="7">
        <v>0.71097186727167605</v>
      </c>
      <c r="G22" s="10">
        <v>0.65301461386759596</v>
      </c>
      <c r="H22" s="10">
        <v>0.76276536968693298</v>
      </c>
      <c r="I22" s="14" t="s">
        <v>173</v>
      </c>
      <c r="J22" s="7">
        <v>0.76193834910256097</v>
      </c>
      <c r="K22" s="10">
        <v>0.699792954628908</v>
      </c>
      <c r="L22" s="10">
        <v>0.81462692204489195</v>
      </c>
      <c r="M22" s="14" t="s">
        <v>173</v>
      </c>
      <c r="N22" s="7">
        <v>0.90871934230070595</v>
      </c>
      <c r="O22" s="10">
        <v>0.76528689175886899</v>
      </c>
      <c r="P22" s="10">
        <v>0.96814871344230502</v>
      </c>
      <c r="Q22" s="14" t="s">
        <v>197</v>
      </c>
    </row>
    <row r="23" spans="1:17" x14ac:dyDescent="0.25">
      <c r="A23" s="11" t="s">
        <v>194</v>
      </c>
      <c r="B23" s="7">
        <v>0.78822601038404805</v>
      </c>
      <c r="C23" s="10">
        <v>0.75422823154753604</v>
      </c>
      <c r="D23" s="10">
        <v>0.81865163770592098</v>
      </c>
      <c r="E23" s="14" t="s">
        <v>173</v>
      </c>
      <c r="F23" s="7">
        <v>0.71945065762022697</v>
      </c>
      <c r="G23" s="10">
        <v>0.66941584871619797</v>
      </c>
      <c r="H23" s="10">
        <v>0.76457584639860698</v>
      </c>
      <c r="I23" s="14" t="s">
        <v>173</v>
      </c>
      <c r="J23" s="7">
        <v>0.83247683005990503</v>
      </c>
      <c r="K23" s="10">
        <v>0.79628191136681403</v>
      </c>
      <c r="L23" s="10">
        <v>0.863344575104532</v>
      </c>
      <c r="M23" s="14" t="s">
        <v>173</v>
      </c>
      <c r="N23" s="7">
        <v>0.947438497337876</v>
      </c>
      <c r="O23" s="10">
        <v>0.89128556750148202</v>
      </c>
      <c r="P23" s="10">
        <v>0.97538835027905102</v>
      </c>
      <c r="Q23" s="14" t="s">
        <v>184</v>
      </c>
    </row>
    <row r="24" spans="1:17" x14ac:dyDescent="0.25">
      <c r="A24" s="11" t="s">
        <v>195</v>
      </c>
      <c r="B24" s="7">
        <v>0.80776011889111998</v>
      </c>
      <c r="C24" s="10">
        <v>0.77386024358549399</v>
      </c>
      <c r="D24" s="10">
        <v>0.83764433857256604</v>
      </c>
      <c r="E24" s="14" t="s">
        <v>173</v>
      </c>
      <c r="F24" s="7">
        <v>0.7689817475356</v>
      </c>
      <c r="G24" s="10">
        <v>0.72027381770559695</v>
      </c>
      <c r="H24" s="10">
        <v>0.81142876867700497</v>
      </c>
      <c r="I24" s="14" t="s">
        <v>173</v>
      </c>
      <c r="J24" s="7">
        <v>0.81196398292740002</v>
      </c>
      <c r="K24" s="10">
        <v>0.75413732095776898</v>
      </c>
      <c r="L24" s="10">
        <v>0.85873752200848397</v>
      </c>
      <c r="M24" s="14" t="s">
        <v>173</v>
      </c>
      <c r="N24" s="7">
        <v>0.98357248656863205</v>
      </c>
      <c r="O24" s="10">
        <v>0.88494378019419695</v>
      </c>
      <c r="P24" s="10">
        <v>0.99785905406257303</v>
      </c>
      <c r="Q24" s="14" t="s">
        <v>184</v>
      </c>
    </row>
    <row r="25" spans="1:17" x14ac:dyDescent="0.25">
      <c r="A25" s="11" t="s">
        <v>196</v>
      </c>
      <c r="B25" s="7">
        <v>0.76040878983024596</v>
      </c>
      <c r="C25" s="10">
        <v>0.69123712911538004</v>
      </c>
      <c r="D25" s="10">
        <v>0.81816057784571805</v>
      </c>
      <c r="E25" s="14" t="s">
        <v>173</v>
      </c>
      <c r="F25" s="7">
        <v>0.64392696085672196</v>
      </c>
      <c r="G25" s="10">
        <v>0.52798487159808105</v>
      </c>
      <c r="H25" s="10">
        <v>0.74513705989104395</v>
      </c>
      <c r="I25" s="14" t="s">
        <v>173</v>
      </c>
      <c r="J25" s="7">
        <v>0.822875481241792</v>
      </c>
      <c r="K25" s="10">
        <v>0.74022828699445997</v>
      </c>
      <c r="L25" s="10">
        <v>0.88337111215840003</v>
      </c>
      <c r="M25" s="14" t="s">
        <v>184</v>
      </c>
      <c r="N25" s="7">
        <v>0.88488675056022303</v>
      </c>
      <c r="O25" s="10">
        <v>0.73674578480281805</v>
      </c>
      <c r="P25" s="10">
        <v>0.95478096201125695</v>
      </c>
      <c r="Q25" s="14" t="s">
        <v>184</v>
      </c>
    </row>
    <row r="26" spans="1:17" x14ac:dyDescent="0.25">
      <c r="A26" s="11" t="s">
        <v>198</v>
      </c>
      <c r="B26" s="7">
        <v>0.78544980082716298</v>
      </c>
      <c r="C26" s="10">
        <v>0.73817237313914197</v>
      </c>
      <c r="D26" s="10">
        <v>0.82620042565447105</v>
      </c>
      <c r="E26" s="14" t="s">
        <v>173</v>
      </c>
      <c r="F26" s="7">
        <v>0.72973794732303598</v>
      </c>
      <c r="G26" s="10">
        <v>0.65146422439814</v>
      </c>
      <c r="H26" s="10">
        <v>0.79593927559658195</v>
      </c>
      <c r="I26" s="14" t="s">
        <v>173</v>
      </c>
      <c r="J26" s="7">
        <v>0.80921803020313798</v>
      </c>
      <c r="K26" s="10">
        <v>0.74774406005751903</v>
      </c>
      <c r="L26" s="10">
        <v>0.85854503185148701</v>
      </c>
      <c r="M26" s="14" t="s">
        <v>173</v>
      </c>
      <c r="N26" s="7">
        <v>0.91148364397946102</v>
      </c>
      <c r="O26" s="10">
        <v>0.81696444163637105</v>
      </c>
      <c r="P26" s="10">
        <v>0.95960661821540805</v>
      </c>
      <c r="Q26" s="14" t="s">
        <v>184</v>
      </c>
    </row>
    <row r="27" spans="1:17" x14ac:dyDescent="0.25">
      <c r="A27" s="11" t="s">
        <v>199</v>
      </c>
      <c r="B27" s="7">
        <v>0.74450666479888605</v>
      </c>
      <c r="C27" s="10">
        <v>0.70105390036105197</v>
      </c>
      <c r="D27" s="10">
        <v>0.78359310428315199</v>
      </c>
      <c r="E27" s="14" t="s">
        <v>173</v>
      </c>
      <c r="F27" s="7">
        <v>0.65587054226326102</v>
      </c>
      <c r="G27" s="10">
        <v>0.58024470478291101</v>
      </c>
      <c r="H27" s="10">
        <v>0.724344060270527</v>
      </c>
      <c r="I27" s="14" t="s">
        <v>173</v>
      </c>
      <c r="J27" s="7">
        <v>0.77116708354800401</v>
      </c>
      <c r="K27" s="10">
        <v>0.69257821278929299</v>
      </c>
      <c r="L27" s="10">
        <v>0.83446738594500403</v>
      </c>
      <c r="M27" s="14" t="s">
        <v>173</v>
      </c>
      <c r="N27" s="7">
        <v>0.92203553097105295</v>
      </c>
      <c r="O27" s="10">
        <v>0.79883630783638804</v>
      </c>
      <c r="P27" s="10">
        <v>0.97239121089744696</v>
      </c>
      <c r="Q27" s="14" t="s">
        <v>184</v>
      </c>
    </row>
    <row r="28" spans="1:17" x14ac:dyDescent="0.25">
      <c r="A28" s="12" t="s">
        <v>200</v>
      </c>
      <c r="B28" s="8">
        <v>0.72989087151822996</v>
      </c>
      <c r="C28" s="9">
        <v>0.67436631467102104</v>
      </c>
      <c r="D28" s="9">
        <v>0.77904979017206299</v>
      </c>
      <c r="E28" s="15" t="s">
        <v>173</v>
      </c>
      <c r="F28" s="8">
        <v>0.53448832927157897</v>
      </c>
      <c r="G28" s="9">
        <v>0.43693361721455598</v>
      </c>
      <c r="H28" s="9">
        <v>0.62947418081282702</v>
      </c>
      <c r="I28" s="15" t="s">
        <v>173</v>
      </c>
      <c r="J28" s="8">
        <v>0.81385649605994004</v>
      </c>
      <c r="K28" s="9">
        <v>0.76332160530246296</v>
      </c>
      <c r="L28" s="9">
        <v>0.85564192076552403</v>
      </c>
      <c r="M28" s="15" t="s">
        <v>173</v>
      </c>
      <c r="N28" s="8">
        <v>0.86544051105453301</v>
      </c>
      <c r="O28" s="9">
        <v>0.75396980252464196</v>
      </c>
      <c r="P28" s="9">
        <v>0.93102656919944404</v>
      </c>
      <c r="Q28" s="15" t="s">
        <v>184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U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  <col min="18" max="18" width="30.28515625" bestFit="1" customWidth="1"/>
    <col min="21" max="21" width="5.7109375" customWidth="1"/>
  </cols>
  <sheetData>
    <row r="1" spans="1:21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</row>
    <row r="2" spans="1:21" x14ac:dyDescent="0.25">
      <c r="A2" s="1" t="s">
        <v>119</v>
      </c>
    </row>
    <row r="3" spans="1:21" x14ac:dyDescent="0.25">
      <c r="A3" s="1" t="s">
        <v>245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</row>
    <row r="4" spans="1:21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</row>
    <row r="5" spans="1:21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</row>
    <row r="6" spans="1:21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</row>
    <row r="7" spans="1:21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</row>
    <row r="8" spans="1:21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</row>
    <row r="9" spans="1:2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14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5" t="s">
        <v>173</v>
      </c>
    </row>
    <row r="10" spans="1:21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s="3" t="s">
        <v>173</v>
      </c>
    </row>
    <row r="11" spans="1:21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208</v>
      </c>
      <c r="G11" s="18" t="s">
        <v>176</v>
      </c>
      <c r="H11" s="18" t="s">
        <v>177</v>
      </c>
      <c r="I11" s="19" t="s">
        <v>178</v>
      </c>
      <c r="J11" s="17" t="s">
        <v>209</v>
      </c>
      <c r="K11" s="18" t="s">
        <v>176</v>
      </c>
      <c r="L11" s="18" t="s">
        <v>177</v>
      </c>
      <c r="M11" s="19" t="s">
        <v>178</v>
      </c>
      <c r="N11" s="17" t="s">
        <v>177</v>
      </c>
      <c r="O11" s="18" t="s">
        <v>176</v>
      </c>
      <c r="P11" s="18" t="s">
        <v>177</v>
      </c>
      <c r="Q11" s="19" t="s">
        <v>178</v>
      </c>
      <c r="R11" s="17" t="s">
        <v>210</v>
      </c>
      <c r="S11" s="18" t="s">
        <v>176</v>
      </c>
      <c r="T11" s="18" t="s">
        <v>177</v>
      </c>
      <c r="U11" s="19" t="s">
        <v>178</v>
      </c>
    </row>
    <row r="12" spans="1:21" x14ac:dyDescent="0.25">
      <c r="A12" s="11" t="s">
        <v>182</v>
      </c>
      <c r="B12" s="7">
        <v>0.77721199813309205</v>
      </c>
      <c r="C12" s="10">
        <v>0.76480249755700602</v>
      </c>
      <c r="D12" s="10">
        <v>0.78914726002108104</v>
      </c>
      <c r="E12" s="14" t="s">
        <v>173</v>
      </c>
      <c r="F12" s="7">
        <v>0.52829625953078996</v>
      </c>
      <c r="G12" s="10">
        <v>0.49260790886397998</v>
      </c>
      <c r="H12" s="10">
        <v>0.56369769108972201</v>
      </c>
      <c r="I12" s="14" t="s">
        <v>173</v>
      </c>
      <c r="J12" s="7">
        <v>0.73200885154369999</v>
      </c>
      <c r="K12" s="10">
        <v>0.71338427681460803</v>
      </c>
      <c r="L12" s="10">
        <v>0.74984756192436497</v>
      </c>
      <c r="M12" s="14" t="s">
        <v>173</v>
      </c>
      <c r="N12" s="7">
        <v>0.89555714941284303</v>
      </c>
      <c r="O12" s="10">
        <v>0.88271949530802996</v>
      </c>
      <c r="P12" s="10">
        <v>0.90713741000674797</v>
      </c>
      <c r="Q12" s="14" t="s">
        <v>173</v>
      </c>
      <c r="R12" s="7">
        <v>0.44527360867701599</v>
      </c>
      <c r="S12" s="10">
        <v>0.29201572918593899</v>
      </c>
      <c r="T12" s="10">
        <v>0.60969779445043604</v>
      </c>
      <c r="U12" s="14" t="s">
        <v>184</v>
      </c>
    </row>
    <row r="13" spans="1:21" x14ac:dyDescent="0.25">
      <c r="A13" s="11" t="s">
        <v>183</v>
      </c>
      <c r="B13" s="7">
        <v>0.76403722417872999</v>
      </c>
      <c r="C13" s="10">
        <v>0.70325075748439303</v>
      </c>
      <c r="D13" s="10">
        <v>0.81563641189012803</v>
      </c>
      <c r="E13" s="14" t="s">
        <v>173</v>
      </c>
      <c r="F13" s="7">
        <v>0.36533215548193798</v>
      </c>
      <c r="G13" s="10">
        <v>0.22868172395365899</v>
      </c>
      <c r="H13" s="10">
        <v>0.52776646829830998</v>
      </c>
      <c r="I13" s="14" t="s">
        <v>197</v>
      </c>
      <c r="J13" s="7">
        <v>0.65828625672874397</v>
      </c>
      <c r="K13" s="10">
        <v>0.56455105981476095</v>
      </c>
      <c r="L13" s="10">
        <v>0.74109731949715196</v>
      </c>
      <c r="M13" s="14" t="s">
        <v>173</v>
      </c>
      <c r="N13" s="7">
        <v>0.92008499629358298</v>
      </c>
      <c r="O13" s="10">
        <v>0.85252698003647298</v>
      </c>
      <c r="P13" s="10">
        <v>0.95821141657077002</v>
      </c>
      <c r="Q13" s="14" t="s">
        <v>184</v>
      </c>
      <c r="R13" s="7">
        <v>0.37161552044382101</v>
      </c>
      <c r="S13" s="10">
        <v>4.41611932279569E-3</v>
      </c>
      <c r="T13" s="10">
        <v>0.98747572533702699</v>
      </c>
      <c r="U13" s="14" t="s">
        <v>197</v>
      </c>
    </row>
    <row r="14" spans="1:21" x14ac:dyDescent="0.25">
      <c r="A14" s="11" t="s">
        <v>185</v>
      </c>
      <c r="B14" s="7">
        <v>0.78536061094013199</v>
      </c>
      <c r="C14" s="10">
        <v>0.73588324485379097</v>
      </c>
      <c r="D14" s="10">
        <v>0.82773898981441196</v>
      </c>
      <c r="E14" s="14" t="s">
        <v>173</v>
      </c>
      <c r="F14" s="7">
        <v>0.56342933739046797</v>
      </c>
      <c r="G14" s="10">
        <v>0.39456696757697002</v>
      </c>
      <c r="H14" s="10">
        <v>0.71876390747065599</v>
      </c>
      <c r="I14" s="14" t="s">
        <v>197</v>
      </c>
      <c r="J14" s="7">
        <v>0.75999188973475396</v>
      </c>
      <c r="K14" s="10">
        <v>0.68898482023171004</v>
      </c>
      <c r="L14" s="10">
        <v>0.81904528576189495</v>
      </c>
      <c r="M14" s="14" t="s">
        <v>173</v>
      </c>
      <c r="N14" s="7">
        <v>0.87810437493323501</v>
      </c>
      <c r="O14" s="10">
        <v>0.80977753741473302</v>
      </c>
      <c r="P14" s="10">
        <v>0.92418634590746596</v>
      </c>
      <c r="Q14" s="14" t="s">
        <v>184</v>
      </c>
      <c r="R14" s="7">
        <v>0.76778938446955003</v>
      </c>
      <c r="S14" s="10">
        <v>8.0407267373688904E-2</v>
      </c>
      <c r="T14" s="10">
        <v>0.99206549115863596</v>
      </c>
      <c r="U14" s="14" t="s">
        <v>197</v>
      </c>
    </row>
    <row r="15" spans="1:21" x14ac:dyDescent="0.25">
      <c r="A15" s="11" t="s">
        <v>186</v>
      </c>
      <c r="B15" s="7">
        <v>0.81226941554726495</v>
      </c>
      <c r="C15" s="10">
        <v>0.77635463926790405</v>
      </c>
      <c r="D15" s="10">
        <v>0.84357874987744996</v>
      </c>
      <c r="E15" s="14" t="s">
        <v>173</v>
      </c>
      <c r="F15" s="7">
        <v>0.66381525402050101</v>
      </c>
      <c r="G15" s="10">
        <v>0.49694468991754698</v>
      </c>
      <c r="H15" s="10">
        <v>0.79784949037714403</v>
      </c>
      <c r="I15" s="14" t="s">
        <v>197</v>
      </c>
      <c r="J15" s="7">
        <v>0.74507469278821004</v>
      </c>
      <c r="K15" s="10">
        <v>0.682698620103806</v>
      </c>
      <c r="L15" s="10">
        <v>0.79880243431139897</v>
      </c>
      <c r="M15" s="14" t="s">
        <v>173</v>
      </c>
      <c r="N15" s="7">
        <v>0.902836772062934</v>
      </c>
      <c r="O15" s="10">
        <v>0.86343859311596305</v>
      </c>
      <c r="P15" s="10">
        <v>0.93176674775701696</v>
      </c>
      <c r="Q15" s="14" t="s">
        <v>173</v>
      </c>
      <c r="R15" s="7">
        <v>1</v>
      </c>
      <c r="S15" s="10"/>
      <c r="T15" s="10"/>
      <c r="U15" s="14" t="s">
        <v>197</v>
      </c>
    </row>
    <row r="16" spans="1:21" x14ac:dyDescent="0.25">
      <c r="A16" s="11" t="s">
        <v>187</v>
      </c>
      <c r="B16" s="7">
        <v>0.76246314301828899</v>
      </c>
      <c r="C16" s="10">
        <v>0.72328320910433697</v>
      </c>
      <c r="D16" s="10">
        <v>0.79764764639424401</v>
      </c>
      <c r="E16" s="14" t="s">
        <v>173</v>
      </c>
      <c r="F16" s="7">
        <v>0.52192918529101995</v>
      </c>
      <c r="G16" s="10">
        <v>0.42269327079826802</v>
      </c>
      <c r="H16" s="10">
        <v>0.61946381739983303</v>
      </c>
      <c r="I16" s="14" t="s">
        <v>173</v>
      </c>
      <c r="J16" s="7">
        <v>0.75231167599983095</v>
      </c>
      <c r="K16" s="10">
        <v>0.69182455327721204</v>
      </c>
      <c r="L16" s="10">
        <v>0.804285268691175</v>
      </c>
      <c r="M16" s="14" t="s">
        <v>173</v>
      </c>
      <c r="N16" s="7">
        <v>0.88397281810514305</v>
      </c>
      <c r="O16" s="10">
        <v>0.82276874868717997</v>
      </c>
      <c r="P16" s="10">
        <v>0.92594342819942399</v>
      </c>
      <c r="Q16" s="14" t="s">
        <v>173</v>
      </c>
      <c r="R16" s="7">
        <v>0.26857737512733298</v>
      </c>
      <c r="S16" s="10">
        <v>2.6884334561402198E-3</v>
      </c>
      <c r="T16" s="10">
        <v>0.98039939838623202</v>
      </c>
      <c r="U16" s="14" t="s">
        <v>197</v>
      </c>
    </row>
    <row r="17" spans="1:21" x14ac:dyDescent="0.25">
      <c r="A17" s="11" t="s">
        <v>188</v>
      </c>
      <c r="B17" s="7">
        <v>0.734925518487476</v>
      </c>
      <c r="C17" s="10">
        <v>0.69693134831084202</v>
      </c>
      <c r="D17" s="10">
        <v>0.76973031768778999</v>
      </c>
      <c r="E17" s="14" t="s">
        <v>173</v>
      </c>
      <c r="F17" s="7">
        <v>0.45639948118614398</v>
      </c>
      <c r="G17" s="10">
        <v>0.34413090756443099</v>
      </c>
      <c r="H17" s="10">
        <v>0.57328014202550004</v>
      </c>
      <c r="I17" s="14" t="s">
        <v>173</v>
      </c>
      <c r="J17" s="7">
        <v>0.67065075288802301</v>
      </c>
      <c r="K17" s="10">
        <v>0.61293741727589002</v>
      </c>
      <c r="L17" s="10">
        <v>0.72363869138286696</v>
      </c>
      <c r="M17" s="14" t="s">
        <v>173</v>
      </c>
      <c r="N17" s="7">
        <v>0.90168353219264996</v>
      </c>
      <c r="O17" s="10">
        <v>0.86400929263747395</v>
      </c>
      <c r="P17" s="10">
        <v>0.92976905277047905</v>
      </c>
      <c r="Q17" s="14" t="s">
        <v>173</v>
      </c>
      <c r="R17" s="7">
        <v>0.58173230793254505</v>
      </c>
      <c r="S17" s="10">
        <v>2.5457436361827301E-2</v>
      </c>
      <c r="T17" s="10">
        <v>0.98667551362225203</v>
      </c>
      <c r="U17" s="14" t="s">
        <v>197</v>
      </c>
    </row>
    <row r="18" spans="1:21" x14ac:dyDescent="0.25">
      <c r="A18" s="11" t="s">
        <v>189</v>
      </c>
      <c r="B18" s="7">
        <v>0.79059831491843402</v>
      </c>
      <c r="C18" s="10">
        <v>0.76142318743181303</v>
      </c>
      <c r="D18" s="10">
        <v>0.81706285087756902</v>
      </c>
      <c r="E18" s="14" t="s">
        <v>173</v>
      </c>
      <c r="F18" s="7">
        <v>0.59678819969330499</v>
      </c>
      <c r="G18" s="10">
        <v>0.505617424800341</v>
      </c>
      <c r="H18" s="10">
        <v>0.68172920492964795</v>
      </c>
      <c r="I18" s="14" t="s">
        <v>173</v>
      </c>
      <c r="J18" s="7">
        <v>0.74864178077468102</v>
      </c>
      <c r="K18" s="10">
        <v>0.70731735908090998</v>
      </c>
      <c r="L18" s="10">
        <v>0.78589766253812599</v>
      </c>
      <c r="M18" s="14" t="s">
        <v>173</v>
      </c>
      <c r="N18" s="7">
        <v>0.90701315556720197</v>
      </c>
      <c r="O18" s="10">
        <v>0.87517506941650802</v>
      </c>
      <c r="P18" s="10">
        <v>0.93136739516518796</v>
      </c>
      <c r="Q18" s="14" t="s">
        <v>173</v>
      </c>
      <c r="R18" s="7">
        <v>0.20646903936866801</v>
      </c>
      <c r="S18" s="10">
        <v>4.3991957291932303E-2</v>
      </c>
      <c r="T18" s="10">
        <v>0.59533755774395203</v>
      </c>
      <c r="U18" s="14" t="s">
        <v>197</v>
      </c>
    </row>
    <row r="19" spans="1:21" x14ac:dyDescent="0.25">
      <c r="A19" s="11" t="s">
        <v>190</v>
      </c>
      <c r="B19" s="7">
        <v>0.78259389463459605</v>
      </c>
      <c r="C19" s="10">
        <v>0.75981580906090296</v>
      </c>
      <c r="D19" s="10">
        <v>0.80376968879315702</v>
      </c>
      <c r="E19" s="14" t="s">
        <v>173</v>
      </c>
      <c r="F19" s="7">
        <v>0.51914506955286099</v>
      </c>
      <c r="G19" s="10">
        <v>0.44714008895217</v>
      </c>
      <c r="H19" s="10">
        <v>0.59036347733479</v>
      </c>
      <c r="I19" s="14" t="s">
        <v>173</v>
      </c>
      <c r="J19" s="7">
        <v>0.72863805420952399</v>
      </c>
      <c r="K19" s="10">
        <v>0.69261656036759101</v>
      </c>
      <c r="L19" s="10">
        <v>0.76188948429520198</v>
      </c>
      <c r="M19" s="14" t="s">
        <v>173</v>
      </c>
      <c r="N19" s="7">
        <v>0.88771017809419905</v>
      </c>
      <c r="O19" s="10">
        <v>0.86546857899083696</v>
      </c>
      <c r="P19" s="10">
        <v>0.90667118008845904</v>
      </c>
      <c r="Q19" s="14" t="s">
        <v>173</v>
      </c>
      <c r="R19" s="7">
        <v>0.59271218779191304</v>
      </c>
      <c r="S19" s="10">
        <v>0.321436941548293</v>
      </c>
      <c r="T19" s="10">
        <v>0.81720933703225296</v>
      </c>
      <c r="U19" s="14" t="s">
        <v>197</v>
      </c>
    </row>
    <row r="20" spans="1:21" x14ac:dyDescent="0.25">
      <c r="A20" s="11" t="s">
        <v>191</v>
      </c>
      <c r="B20" s="7">
        <v>0.73546247976400603</v>
      </c>
      <c r="C20" s="10">
        <v>0.69277148060388705</v>
      </c>
      <c r="D20" s="10">
        <v>0.77415523000422404</v>
      </c>
      <c r="E20" s="14" t="s">
        <v>173</v>
      </c>
      <c r="F20" s="7">
        <v>0.53436789849715305</v>
      </c>
      <c r="G20" s="10">
        <v>0.42288242876445098</v>
      </c>
      <c r="H20" s="10">
        <v>0.64252245895982796</v>
      </c>
      <c r="I20" s="14" t="s">
        <v>173</v>
      </c>
      <c r="J20" s="7">
        <v>0.686813699405043</v>
      </c>
      <c r="K20" s="10">
        <v>0.62286672266075405</v>
      </c>
      <c r="L20" s="10">
        <v>0.74436783963993902</v>
      </c>
      <c r="M20" s="14" t="s">
        <v>173</v>
      </c>
      <c r="N20" s="7">
        <v>0.90641298672537396</v>
      </c>
      <c r="O20" s="10">
        <v>0.85000802292059896</v>
      </c>
      <c r="P20" s="10">
        <v>0.94302836447865002</v>
      </c>
      <c r="Q20" s="14" t="s">
        <v>173</v>
      </c>
      <c r="R20" s="7">
        <v>0</v>
      </c>
      <c r="S20" s="10"/>
      <c r="T20" s="10"/>
      <c r="U20" s="14" t="s">
        <v>211</v>
      </c>
    </row>
    <row r="21" spans="1:21" x14ac:dyDescent="0.25">
      <c r="A21" s="11" t="s">
        <v>192</v>
      </c>
      <c r="B21" s="7">
        <v>0.71538416587989395</v>
      </c>
      <c r="C21" s="10">
        <v>0.67488113963943097</v>
      </c>
      <c r="D21" s="10">
        <v>0.75269040084098204</v>
      </c>
      <c r="E21" s="14" t="s">
        <v>173</v>
      </c>
      <c r="F21" s="7">
        <v>0.454565151784526</v>
      </c>
      <c r="G21" s="10">
        <v>0.37856829026031302</v>
      </c>
      <c r="H21" s="10">
        <v>0.53273941992582396</v>
      </c>
      <c r="I21" s="14" t="s">
        <v>173</v>
      </c>
      <c r="J21" s="7">
        <v>0.69207366457415898</v>
      </c>
      <c r="K21" s="10">
        <v>0.63589992853175803</v>
      </c>
      <c r="L21" s="10">
        <v>0.74308233358893305</v>
      </c>
      <c r="M21" s="14" t="s">
        <v>173</v>
      </c>
      <c r="N21" s="7">
        <v>0.90399109572624103</v>
      </c>
      <c r="O21" s="10">
        <v>0.85809212331445095</v>
      </c>
      <c r="P21" s="10">
        <v>0.93614908134816299</v>
      </c>
      <c r="Q21" s="14" t="s">
        <v>173</v>
      </c>
      <c r="R21" s="7">
        <v>0.12104221367184</v>
      </c>
      <c r="S21" s="10">
        <v>2.33989227711776E-2</v>
      </c>
      <c r="T21" s="10">
        <v>0.441813137422149</v>
      </c>
      <c r="U21" s="14" t="s">
        <v>197</v>
      </c>
    </row>
    <row r="22" spans="1:21" x14ac:dyDescent="0.25">
      <c r="A22" s="11" t="s">
        <v>193</v>
      </c>
      <c r="B22" s="7">
        <v>0.74581288853883598</v>
      </c>
      <c r="C22" s="10">
        <v>0.70332796533808195</v>
      </c>
      <c r="D22" s="10">
        <v>0.78408153441810802</v>
      </c>
      <c r="E22" s="14" t="s">
        <v>173</v>
      </c>
      <c r="F22" s="7">
        <v>0.53738767945561605</v>
      </c>
      <c r="G22" s="10">
        <v>0.43773754625519001</v>
      </c>
      <c r="H22" s="10">
        <v>0.63413790949161297</v>
      </c>
      <c r="I22" s="14" t="s">
        <v>173</v>
      </c>
      <c r="J22" s="7">
        <v>0.72740848448536499</v>
      </c>
      <c r="K22" s="10">
        <v>0.64964153202831998</v>
      </c>
      <c r="L22" s="10">
        <v>0.79340340220641203</v>
      </c>
      <c r="M22" s="14" t="s">
        <v>173</v>
      </c>
      <c r="N22" s="7">
        <v>0.89807368485931804</v>
      </c>
      <c r="O22" s="10">
        <v>0.84355262005668996</v>
      </c>
      <c r="P22" s="10">
        <v>0.93505723364121995</v>
      </c>
      <c r="Q22" s="14" t="s">
        <v>173</v>
      </c>
      <c r="R22" s="7">
        <v>9.8619145859512203E-2</v>
      </c>
      <c r="S22" s="10">
        <v>6.3929425667724003E-3</v>
      </c>
      <c r="T22" s="10">
        <v>0.65040553474493501</v>
      </c>
      <c r="U22" s="14" t="s">
        <v>197</v>
      </c>
    </row>
    <row r="23" spans="1:21" x14ac:dyDescent="0.25">
      <c r="A23" s="11" t="s">
        <v>194</v>
      </c>
      <c r="B23" s="7">
        <v>0.78822601038404805</v>
      </c>
      <c r="C23" s="10">
        <v>0.75422823154753604</v>
      </c>
      <c r="D23" s="10">
        <v>0.81865163770592098</v>
      </c>
      <c r="E23" s="14" t="s">
        <v>173</v>
      </c>
      <c r="F23" s="7">
        <v>0.51790810637053497</v>
      </c>
      <c r="G23" s="10">
        <v>0.439566305927104</v>
      </c>
      <c r="H23" s="10">
        <v>0.59537928244180305</v>
      </c>
      <c r="I23" s="14" t="s">
        <v>173</v>
      </c>
      <c r="J23" s="7">
        <v>0.76616566247189799</v>
      </c>
      <c r="K23" s="10">
        <v>0.70993978962617499</v>
      </c>
      <c r="L23" s="10">
        <v>0.81434279037889801</v>
      </c>
      <c r="M23" s="14" t="s">
        <v>173</v>
      </c>
      <c r="N23" s="7">
        <v>0.91355442647574903</v>
      </c>
      <c r="O23" s="10">
        <v>0.88392736977582098</v>
      </c>
      <c r="P23" s="10">
        <v>0.93616541819522203</v>
      </c>
      <c r="Q23" s="14" t="s">
        <v>173</v>
      </c>
      <c r="R23" s="7">
        <v>0</v>
      </c>
      <c r="S23" s="10"/>
      <c r="T23" s="10"/>
      <c r="U23" s="14" t="s">
        <v>211</v>
      </c>
    </row>
    <row r="24" spans="1:21" x14ac:dyDescent="0.25">
      <c r="A24" s="11" t="s">
        <v>195</v>
      </c>
      <c r="B24" s="7">
        <v>0.80776011889111998</v>
      </c>
      <c r="C24" s="10">
        <v>0.77386024358549399</v>
      </c>
      <c r="D24" s="10">
        <v>0.83764433857256604</v>
      </c>
      <c r="E24" s="14" t="s">
        <v>173</v>
      </c>
      <c r="F24" s="7">
        <v>0.58270383120050095</v>
      </c>
      <c r="G24" s="10">
        <v>0.47969548054743599</v>
      </c>
      <c r="H24" s="10">
        <v>0.67896696694723502</v>
      </c>
      <c r="I24" s="14" t="s">
        <v>173</v>
      </c>
      <c r="J24" s="7">
        <v>0.78950138435815698</v>
      </c>
      <c r="K24" s="10">
        <v>0.72890905407100604</v>
      </c>
      <c r="L24" s="10">
        <v>0.83953204873189602</v>
      </c>
      <c r="M24" s="14" t="s">
        <v>173</v>
      </c>
      <c r="N24" s="7">
        <v>0.91378517175808305</v>
      </c>
      <c r="O24" s="10">
        <v>0.86931105171212797</v>
      </c>
      <c r="P24" s="10">
        <v>0.94409778227945396</v>
      </c>
      <c r="Q24" s="14" t="s">
        <v>173</v>
      </c>
      <c r="R24" s="7">
        <v>0.33248029059290002</v>
      </c>
      <c r="S24" s="10">
        <v>4.70057488221143E-2</v>
      </c>
      <c r="T24" s="10">
        <v>0.83415453964095898</v>
      </c>
      <c r="U24" s="14" t="s">
        <v>197</v>
      </c>
    </row>
    <row r="25" spans="1:21" x14ac:dyDescent="0.25">
      <c r="A25" s="11" t="s">
        <v>196</v>
      </c>
      <c r="B25" s="7">
        <v>0.76040878983024596</v>
      </c>
      <c r="C25" s="10">
        <v>0.69123712911538004</v>
      </c>
      <c r="D25" s="10">
        <v>0.81816057784571805</v>
      </c>
      <c r="E25" s="14" t="s">
        <v>173</v>
      </c>
      <c r="F25" s="7">
        <v>0.55061383828685495</v>
      </c>
      <c r="G25" s="10">
        <v>0.399840031514683</v>
      </c>
      <c r="H25" s="10">
        <v>0.69262793354824104</v>
      </c>
      <c r="I25" s="14" t="s">
        <v>197</v>
      </c>
      <c r="J25" s="7">
        <v>0.66677478167028104</v>
      </c>
      <c r="K25" s="10">
        <v>0.56335943205217198</v>
      </c>
      <c r="L25" s="10">
        <v>0.75629259493761802</v>
      </c>
      <c r="M25" s="14" t="s">
        <v>173</v>
      </c>
      <c r="N25" s="7">
        <v>0.90986392577864195</v>
      </c>
      <c r="O25" s="10">
        <v>0.82922037722449704</v>
      </c>
      <c r="P25" s="10">
        <v>0.95451571383642397</v>
      </c>
      <c r="Q25" s="14" t="s">
        <v>184</v>
      </c>
      <c r="R25" s="7">
        <v>0</v>
      </c>
      <c r="S25" s="10"/>
      <c r="T25" s="10"/>
      <c r="U25" s="14" t="s">
        <v>211</v>
      </c>
    </row>
    <row r="26" spans="1:21" x14ac:dyDescent="0.25">
      <c r="A26" s="11" t="s">
        <v>198</v>
      </c>
      <c r="B26" s="7">
        <v>0.78544980082716298</v>
      </c>
      <c r="C26" s="10">
        <v>0.73817237313914197</v>
      </c>
      <c r="D26" s="10">
        <v>0.82620042565447105</v>
      </c>
      <c r="E26" s="14" t="s">
        <v>173</v>
      </c>
      <c r="F26" s="7">
        <v>0.59398461645318401</v>
      </c>
      <c r="G26" s="10">
        <v>0.47667318941700998</v>
      </c>
      <c r="H26" s="10">
        <v>0.70146833877887405</v>
      </c>
      <c r="I26" s="14" t="s">
        <v>173</v>
      </c>
      <c r="J26" s="7">
        <v>0.77321501463500297</v>
      </c>
      <c r="K26" s="10">
        <v>0.70983450435306905</v>
      </c>
      <c r="L26" s="10">
        <v>0.82614219874980899</v>
      </c>
      <c r="M26" s="14" t="s">
        <v>173</v>
      </c>
      <c r="N26" s="7">
        <v>0.90698504044688599</v>
      </c>
      <c r="O26" s="10">
        <v>0.84431002313192005</v>
      </c>
      <c r="P26" s="10">
        <v>0.94604185663251406</v>
      </c>
      <c r="Q26" s="14" t="s">
        <v>184</v>
      </c>
      <c r="R26" s="7">
        <v>0.235965080561438</v>
      </c>
      <c r="S26" s="10">
        <v>7.3394354698378197E-2</v>
      </c>
      <c r="T26" s="10">
        <v>0.54632221473590403</v>
      </c>
      <c r="U26" s="14" t="s">
        <v>197</v>
      </c>
    </row>
    <row r="27" spans="1:21" x14ac:dyDescent="0.25">
      <c r="A27" s="11" t="s">
        <v>199</v>
      </c>
      <c r="B27" s="7">
        <v>0.74450666479888605</v>
      </c>
      <c r="C27" s="10">
        <v>0.70105390036105197</v>
      </c>
      <c r="D27" s="10">
        <v>0.78359310428315199</v>
      </c>
      <c r="E27" s="14" t="s">
        <v>173</v>
      </c>
      <c r="F27" s="7">
        <v>0.42417447745748499</v>
      </c>
      <c r="G27" s="10">
        <v>0.31888780467849298</v>
      </c>
      <c r="H27" s="10">
        <v>0.53682521146937701</v>
      </c>
      <c r="I27" s="14" t="s">
        <v>173</v>
      </c>
      <c r="J27" s="7">
        <v>0.75312699608403</v>
      </c>
      <c r="K27" s="10">
        <v>0.68266106310022001</v>
      </c>
      <c r="L27" s="10">
        <v>0.81224918640670696</v>
      </c>
      <c r="M27" s="14" t="s">
        <v>173</v>
      </c>
      <c r="N27" s="7">
        <v>0.90059401158298602</v>
      </c>
      <c r="O27" s="10">
        <v>0.84147464437496999</v>
      </c>
      <c r="P27" s="10">
        <v>0.93925733006658596</v>
      </c>
      <c r="Q27" s="14" t="s">
        <v>173</v>
      </c>
      <c r="R27" s="7">
        <v>0.32617876766263498</v>
      </c>
      <c r="S27" s="10">
        <v>3.06361323991481E-2</v>
      </c>
      <c r="T27" s="10">
        <v>0.88115584078787401</v>
      </c>
      <c r="U27" s="14" t="s">
        <v>197</v>
      </c>
    </row>
    <row r="28" spans="1:21" x14ac:dyDescent="0.25">
      <c r="A28" s="12" t="s">
        <v>200</v>
      </c>
      <c r="B28" s="8">
        <v>0.72989087151822996</v>
      </c>
      <c r="C28" s="9">
        <v>0.67436631467102104</v>
      </c>
      <c r="D28" s="9">
        <v>0.77904979017206299</v>
      </c>
      <c r="E28" s="15" t="s">
        <v>173</v>
      </c>
      <c r="F28" s="8">
        <v>0.363401091376506</v>
      </c>
      <c r="G28" s="9">
        <v>0.26747112927333799</v>
      </c>
      <c r="H28" s="9">
        <v>0.47158710250498298</v>
      </c>
      <c r="I28" s="15" t="s">
        <v>173</v>
      </c>
      <c r="J28" s="8">
        <v>0.70948569669617501</v>
      </c>
      <c r="K28" s="9">
        <v>0.62873839374203899</v>
      </c>
      <c r="L28" s="9">
        <v>0.77884818651736698</v>
      </c>
      <c r="M28" s="15" t="s">
        <v>173</v>
      </c>
      <c r="N28" s="8">
        <v>0.859920560667505</v>
      </c>
      <c r="O28" s="9">
        <v>0.79532922238105297</v>
      </c>
      <c r="P28" s="9">
        <v>0.90652352971305405</v>
      </c>
      <c r="Q28" s="15" t="s">
        <v>173</v>
      </c>
      <c r="R28" s="8">
        <v>0</v>
      </c>
      <c r="S28" s="9"/>
      <c r="T28" s="9"/>
      <c r="U28" s="15" t="s">
        <v>211</v>
      </c>
    </row>
    <row r="29" spans="1:2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  <c r="R29" t="s">
        <v>173</v>
      </c>
      <c r="S29" t="s">
        <v>173</v>
      </c>
      <c r="T29" t="s">
        <v>173</v>
      </c>
      <c r="U29" s="16" t="s">
        <v>173</v>
      </c>
    </row>
    <row r="30" spans="1:21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</row>
    <row r="31" spans="1:21" x14ac:dyDescent="0.25">
      <c r="A31" s="20" t="s">
        <v>178</v>
      </c>
    </row>
    <row r="32" spans="1:21" x14ac:dyDescent="0.25">
      <c r="A32" s="20" t="s">
        <v>201</v>
      </c>
    </row>
    <row r="33" spans="1:21" x14ac:dyDescent="0.25">
      <c r="A33" s="20" t="s">
        <v>202</v>
      </c>
    </row>
    <row r="34" spans="1:21" x14ac:dyDescent="0.25">
      <c r="A34" s="20" t="s">
        <v>173</v>
      </c>
    </row>
    <row r="35" spans="1:21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</row>
    <row r="36" spans="1:21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</row>
    <row r="37" spans="1:21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</row>
    <row r="38" spans="1:21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</row>
    <row r="39" spans="1:21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4.7109375" bestFit="1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120</v>
      </c>
    </row>
    <row r="3" spans="1:17" x14ac:dyDescent="0.25">
      <c r="A3" s="1" t="s">
        <v>245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16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212</v>
      </c>
      <c r="G11" s="18" t="s">
        <v>176</v>
      </c>
      <c r="H11" s="18" t="s">
        <v>177</v>
      </c>
      <c r="I11" s="19" t="s">
        <v>178</v>
      </c>
      <c r="J11" s="17" t="s">
        <v>213</v>
      </c>
      <c r="K11" s="18" t="s">
        <v>176</v>
      </c>
      <c r="L11" s="18" t="s">
        <v>177</v>
      </c>
      <c r="M11" s="19" t="s">
        <v>178</v>
      </c>
      <c r="N11" s="17" t="s">
        <v>214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0.77721199813309205</v>
      </c>
      <c r="C12" s="10">
        <v>0.76480249755700602</v>
      </c>
      <c r="D12" s="10">
        <v>0.78914726002108104</v>
      </c>
      <c r="E12" s="14" t="s">
        <v>173</v>
      </c>
      <c r="F12" s="7">
        <v>0.80094650437531001</v>
      </c>
      <c r="G12" s="10">
        <v>0.78599565601225796</v>
      </c>
      <c r="H12" s="10">
        <v>0.81509856481340204</v>
      </c>
      <c r="I12" s="14" t="s">
        <v>173</v>
      </c>
      <c r="J12" s="7">
        <v>0.775660982088752</v>
      </c>
      <c r="K12" s="10">
        <v>0.72753344207919401</v>
      </c>
      <c r="L12" s="10">
        <v>0.81742084207112498</v>
      </c>
      <c r="M12" s="14" t="s">
        <v>173</v>
      </c>
      <c r="N12" s="7">
        <v>0.73335572143954297</v>
      </c>
      <c r="O12" s="10">
        <v>0.71277295806997298</v>
      </c>
      <c r="P12" s="10">
        <v>0.75297469684373497</v>
      </c>
      <c r="Q12" s="14" t="s">
        <v>173</v>
      </c>
    </row>
    <row r="13" spans="1:17" x14ac:dyDescent="0.25">
      <c r="A13" s="11" t="s">
        <v>183</v>
      </c>
      <c r="B13" s="7">
        <v>0.76403722417872999</v>
      </c>
      <c r="C13" s="10">
        <v>0.70325075748439303</v>
      </c>
      <c r="D13" s="10">
        <v>0.81563641189012803</v>
      </c>
      <c r="E13" s="14" t="s">
        <v>173</v>
      </c>
      <c r="F13" s="7">
        <v>0.78126090082963695</v>
      </c>
      <c r="G13" s="10">
        <v>0.704142324927022</v>
      </c>
      <c r="H13" s="10">
        <v>0.84276636260178295</v>
      </c>
      <c r="I13" s="14" t="s">
        <v>173</v>
      </c>
      <c r="J13" s="7">
        <v>0.89190588307964203</v>
      </c>
      <c r="K13" s="10">
        <v>0.54447502237452905</v>
      </c>
      <c r="L13" s="10">
        <v>0.98274665139822703</v>
      </c>
      <c r="M13" s="14" t="s">
        <v>197</v>
      </c>
      <c r="N13" s="7">
        <v>0.71544052865890595</v>
      </c>
      <c r="O13" s="10">
        <v>0.613254488210355</v>
      </c>
      <c r="P13" s="10">
        <v>0.79945623641093</v>
      </c>
      <c r="Q13" s="14" t="s">
        <v>173</v>
      </c>
    </row>
    <row r="14" spans="1:17" x14ac:dyDescent="0.25">
      <c r="A14" s="11" t="s">
        <v>185</v>
      </c>
      <c r="B14" s="7">
        <v>0.78536061094013199</v>
      </c>
      <c r="C14" s="10">
        <v>0.73588324485379097</v>
      </c>
      <c r="D14" s="10">
        <v>0.82773898981441196</v>
      </c>
      <c r="E14" s="14" t="s">
        <v>173</v>
      </c>
      <c r="F14" s="7">
        <v>0.80400316755922496</v>
      </c>
      <c r="G14" s="10">
        <v>0.73582160874587799</v>
      </c>
      <c r="H14" s="10">
        <v>0.85798407154352596</v>
      </c>
      <c r="I14" s="14" t="s">
        <v>173</v>
      </c>
      <c r="J14" s="7">
        <v>0.83933451967406103</v>
      </c>
      <c r="K14" s="10">
        <v>0.61737143365941005</v>
      </c>
      <c r="L14" s="10">
        <v>0.94417889708432901</v>
      </c>
      <c r="M14" s="14" t="s">
        <v>197</v>
      </c>
      <c r="N14" s="7">
        <v>0.73233362237401101</v>
      </c>
      <c r="O14" s="10">
        <v>0.64358222009638999</v>
      </c>
      <c r="P14" s="10">
        <v>0.80565856640735001</v>
      </c>
      <c r="Q14" s="14" t="s">
        <v>173</v>
      </c>
    </row>
    <row r="15" spans="1:17" x14ac:dyDescent="0.25">
      <c r="A15" s="11" t="s">
        <v>186</v>
      </c>
      <c r="B15" s="7">
        <v>0.81226941554726495</v>
      </c>
      <c r="C15" s="10">
        <v>0.77635463926790405</v>
      </c>
      <c r="D15" s="10">
        <v>0.84357874987744996</v>
      </c>
      <c r="E15" s="14" t="s">
        <v>173</v>
      </c>
      <c r="F15" s="7">
        <v>0.83448765952738102</v>
      </c>
      <c r="G15" s="10">
        <v>0.78724571673965604</v>
      </c>
      <c r="H15" s="10">
        <v>0.87293273133458504</v>
      </c>
      <c r="I15" s="14" t="s">
        <v>173</v>
      </c>
      <c r="J15" s="7">
        <v>0.71054507986388205</v>
      </c>
      <c r="K15" s="10">
        <v>0.49754361434995598</v>
      </c>
      <c r="L15" s="10">
        <v>0.85886456369938202</v>
      </c>
      <c r="M15" s="14" t="s">
        <v>197</v>
      </c>
      <c r="N15" s="7">
        <v>0.78583866438127403</v>
      </c>
      <c r="O15" s="10">
        <v>0.71927307826224796</v>
      </c>
      <c r="P15" s="10">
        <v>0.84012857505983596</v>
      </c>
      <c r="Q15" s="14" t="s">
        <v>173</v>
      </c>
    </row>
    <row r="16" spans="1:17" x14ac:dyDescent="0.25">
      <c r="A16" s="11" t="s">
        <v>187</v>
      </c>
      <c r="B16" s="7">
        <v>0.76246314301828899</v>
      </c>
      <c r="C16" s="10">
        <v>0.72328320910433697</v>
      </c>
      <c r="D16" s="10">
        <v>0.79764764639424401</v>
      </c>
      <c r="E16" s="14" t="s">
        <v>173</v>
      </c>
      <c r="F16" s="7">
        <v>0.80446958758182197</v>
      </c>
      <c r="G16" s="10">
        <v>0.75631274700242801</v>
      </c>
      <c r="H16" s="10">
        <v>0.84505940516508204</v>
      </c>
      <c r="I16" s="14" t="s">
        <v>173</v>
      </c>
      <c r="J16" s="7">
        <v>0.60936686808254503</v>
      </c>
      <c r="K16" s="10">
        <v>0.45405859047098701</v>
      </c>
      <c r="L16" s="10">
        <v>0.74527879486408999</v>
      </c>
      <c r="M16" s="14" t="s">
        <v>197</v>
      </c>
      <c r="N16" s="7">
        <v>0.72152988266988505</v>
      </c>
      <c r="O16" s="10">
        <v>0.65901358773748497</v>
      </c>
      <c r="P16" s="10">
        <v>0.77647211446436804</v>
      </c>
      <c r="Q16" s="14" t="s">
        <v>173</v>
      </c>
    </row>
    <row r="17" spans="1:17" x14ac:dyDescent="0.25">
      <c r="A17" s="11" t="s">
        <v>188</v>
      </c>
      <c r="B17" s="7">
        <v>0.734925518487476</v>
      </c>
      <c r="C17" s="10">
        <v>0.69693134831084202</v>
      </c>
      <c r="D17" s="10">
        <v>0.76973031768778999</v>
      </c>
      <c r="E17" s="14" t="s">
        <v>173</v>
      </c>
      <c r="F17" s="7">
        <v>0.70131868564566202</v>
      </c>
      <c r="G17" s="10">
        <v>0.65033680399500604</v>
      </c>
      <c r="H17" s="10">
        <v>0.74775045884744495</v>
      </c>
      <c r="I17" s="14" t="s">
        <v>173</v>
      </c>
      <c r="J17" s="7">
        <v>0.76255058783061802</v>
      </c>
      <c r="K17" s="10">
        <v>0.52956896979930401</v>
      </c>
      <c r="L17" s="10">
        <v>0.90158973432351297</v>
      </c>
      <c r="M17" s="14" t="s">
        <v>197</v>
      </c>
      <c r="N17" s="7">
        <v>0.76783953212872702</v>
      </c>
      <c r="O17" s="10">
        <v>0.70758571633643597</v>
      </c>
      <c r="P17" s="10">
        <v>0.81885611569084205</v>
      </c>
      <c r="Q17" s="14" t="s">
        <v>173</v>
      </c>
    </row>
    <row r="18" spans="1:17" x14ac:dyDescent="0.25">
      <c r="A18" s="11" t="s">
        <v>189</v>
      </c>
      <c r="B18" s="7">
        <v>0.79059831491843402</v>
      </c>
      <c r="C18" s="10">
        <v>0.76142318743181303</v>
      </c>
      <c r="D18" s="10">
        <v>0.81706285087756902</v>
      </c>
      <c r="E18" s="14" t="s">
        <v>173</v>
      </c>
      <c r="F18" s="7">
        <v>0.81382551794930902</v>
      </c>
      <c r="G18" s="10">
        <v>0.77969170541131305</v>
      </c>
      <c r="H18" s="10">
        <v>0.84373071445624104</v>
      </c>
      <c r="I18" s="14" t="s">
        <v>173</v>
      </c>
      <c r="J18" s="7">
        <v>0.78355969893029298</v>
      </c>
      <c r="K18" s="10">
        <v>0.63882657687005795</v>
      </c>
      <c r="L18" s="10">
        <v>0.881089719980926</v>
      </c>
      <c r="M18" s="14" t="s">
        <v>197</v>
      </c>
      <c r="N18" s="7">
        <v>0.75955765944193498</v>
      </c>
      <c r="O18" s="10">
        <v>0.71433169210901903</v>
      </c>
      <c r="P18" s="10">
        <v>0.79963197889397697</v>
      </c>
      <c r="Q18" s="14" t="s">
        <v>173</v>
      </c>
    </row>
    <row r="19" spans="1:17" x14ac:dyDescent="0.25">
      <c r="A19" s="11" t="s">
        <v>190</v>
      </c>
      <c r="B19" s="7">
        <v>0.78259389463459605</v>
      </c>
      <c r="C19" s="10">
        <v>0.75981580906090296</v>
      </c>
      <c r="D19" s="10">
        <v>0.80376968879315702</v>
      </c>
      <c r="E19" s="14" t="s">
        <v>173</v>
      </c>
      <c r="F19" s="7">
        <v>0.80720368682279497</v>
      </c>
      <c r="G19" s="10">
        <v>0.78110567391060703</v>
      </c>
      <c r="H19" s="10">
        <v>0.830863886631103</v>
      </c>
      <c r="I19" s="14" t="s">
        <v>173</v>
      </c>
      <c r="J19" s="7">
        <v>0.78569636799236597</v>
      </c>
      <c r="K19" s="10">
        <v>0.69494279155189698</v>
      </c>
      <c r="L19" s="10">
        <v>0.85508121042468999</v>
      </c>
      <c r="M19" s="14" t="s">
        <v>184</v>
      </c>
      <c r="N19" s="7">
        <v>0.72679588689311903</v>
      </c>
      <c r="O19" s="10">
        <v>0.68442164220951895</v>
      </c>
      <c r="P19" s="10">
        <v>0.76543038070579095</v>
      </c>
      <c r="Q19" s="14" t="s">
        <v>173</v>
      </c>
    </row>
    <row r="20" spans="1:17" x14ac:dyDescent="0.25">
      <c r="A20" s="11" t="s">
        <v>191</v>
      </c>
      <c r="B20" s="7">
        <v>0.73546247976400603</v>
      </c>
      <c r="C20" s="10">
        <v>0.69277148060388705</v>
      </c>
      <c r="D20" s="10">
        <v>0.77415523000422404</v>
      </c>
      <c r="E20" s="14" t="s">
        <v>173</v>
      </c>
      <c r="F20" s="7">
        <v>0.75217305279966395</v>
      </c>
      <c r="G20" s="10">
        <v>0.69506816325611598</v>
      </c>
      <c r="H20" s="10">
        <v>0.80163581857872102</v>
      </c>
      <c r="I20" s="14" t="s">
        <v>173</v>
      </c>
      <c r="J20" s="7">
        <v>0.86304725743383803</v>
      </c>
      <c r="K20" s="10">
        <v>0.58068842642396101</v>
      </c>
      <c r="L20" s="10">
        <v>0.96630294569309505</v>
      </c>
      <c r="M20" s="14" t="s">
        <v>197</v>
      </c>
      <c r="N20" s="7">
        <v>0.69505391065993904</v>
      </c>
      <c r="O20" s="10">
        <v>0.62272256459878494</v>
      </c>
      <c r="P20" s="10">
        <v>0.75888724758957504</v>
      </c>
      <c r="Q20" s="14" t="s">
        <v>173</v>
      </c>
    </row>
    <row r="21" spans="1:17" x14ac:dyDescent="0.25">
      <c r="A21" s="11" t="s">
        <v>192</v>
      </c>
      <c r="B21" s="7">
        <v>0.71538416587989395</v>
      </c>
      <c r="C21" s="10">
        <v>0.67488113963943097</v>
      </c>
      <c r="D21" s="10">
        <v>0.75269040084098204</v>
      </c>
      <c r="E21" s="14" t="s">
        <v>173</v>
      </c>
      <c r="F21" s="7">
        <v>0.75289233322234705</v>
      </c>
      <c r="G21" s="10">
        <v>0.70295956243790403</v>
      </c>
      <c r="H21" s="10">
        <v>0.79685700444181595</v>
      </c>
      <c r="I21" s="14" t="s">
        <v>173</v>
      </c>
      <c r="J21" s="7">
        <v>0.557580144126817</v>
      </c>
      <c r="K21" s="10">
        <v>0.37119177051381103</v>
      </c>
      <c r="L21" s="10">
        <v>0.72904868025737601</v>
      </c>
      <c r="M21" s="14" t="s">
        <v>197</v>
      </c>
      <c r="N21" s="7">
        <v>0.67739895919650694</v>
      </c>
      <c r="O21" s="10">
        <v>0.60939866820116495</v>
      </c>
      <c r="P21" s="10">
        <v>0.73863823949274998</v>
      </c>
      <c r="Q21" s="14" t="s">
        <v>173</v>
      </c>
    </row>
    <row r="22" spans="1:17" x14ac:dyDescent="0.25">
      <c r="A22" s="11" t="s">
        <v>193</v>
      </c>
      <c r="B22" s="7">
        <v>0.74581288853883598</v>
      </c>
      <c r="C22" s="10">
        <v>0.70332796533808195</v>
      </c>
      <c r="D22" s="10">
        <v>0.78408153441810802</v>
      </c>
      <c r="E22" s="14" t="s">
        <v>173</v>
      </c>
      <c r="F22" s="7">
        <v>0.779304231586751</v>
      </c>
      <c r="G22" s="10">
        <v>0.71584216581951898</v>
      </c>
      <c r="H22" s="10">
        <v>0.83192092996017897</v>
      </c>
      <c r="I22" s="14" t="s">
        <v>173</v>
      </c>
      <c r="J22" s="7">
        <v>0.762043824181598</v>
      </c>
      <c r="K22" s="10">
        <v>0.59286905925451505</v>
      </c>
      <c r="L22" s="10">
        <v>0.87566416368904199</v>
      </c>
      <c r="M22" s="14" t="s">
        <v>197</v>
      </c>
      <c r="N22" s="7">
        <v>0.70357485804245401</v>
      </c>
      <c r="O22" s="10">
        <v>0.63281420751428896</v>
      </c>
      <c r="P22" s="10">
        <v>0.76574702290961705</v>
      </c>
      <c r="Q22" s="14" t="s">
        <v>173</v>
      </c>
    </row>
    <row r="23" spans="1:17" x14ac:dyDescent="0.25">
      <c r="A23" s="11" t="s">
        <v>194</v>
      </c>
      <c r="B23" s="7">
        <v>0.78822601038404805</v>
      </c>
      <c r="C23" s="10">
        <v>0.75422823154753604</v>
      </c>
      <c r="D23" s="10">
        <v>0.81865163770592098</v>
      </c>
      <c r="E23" s="14" t="s">
        <v>173</v>
      </c>
      <c r="F23" s="7">
        <v>0.80336180907101296</v>
      </c>
      <c r="G23" s="10">
        <v>0.76205588826408099</v>
      </c>
      <c r="H23" s="10">
        <v>0.839012029692076</v>
      </c>
      <c r="I23" s="14" t="s">
        <v>173</v>
      </c>
      <c r="J23" s="7">
        <v>0.86019260503782702</v>
      </c>
      <c r="K23" s="10">
        <v>0.74319241465186003</v>
      </c>
      <c r="L23" s="10">
        <v>0.92898182372244498</v>
      </c>
      <c r="M23" s="14" t="s">
        <v>197</v>
      </c>
      <c r="N23" s="7">
        <v>0.75219423567189303</v>
      </c>
      <c r="O23" s="10">
        <v>0.70276795745965404</v>
      </c>
      <c r="P23" s="10">
        <v>0.79578977361194403</v>
      </c>
      <c r="Q23" s="14" t="s">
        <v>173</v>
      </c>
    </row>
    <row r="24" spans="1:17" x14ac:dyDescent="0.25">
      <c r="A24" s="11" t="s">
        <v>195</v>
      </c>
      <c r="B24" s="7">
        <v>0.80776011889111998</v>
      </c>
      <c r="C24" s="10">
        <v>0.77386024358549399</v>
      </c>
      <c r="D24" s="10">
        <v>0.83764433857256604</v>
      </c>
      <c r="E24" s="14" t="s">
        <v>173</v>
      </c>
      <c r="F24" s="7">
        <v>0.85404442053405205</v>
      </c>
      <c r="G24" s="10">
        <v>0.81356018500204696</v>
      </c>
      <c r="H24" s="10">
        <v>0.88695921687912005</v>
      </c>
      <c r="I24" s="14" t="s">
        <v>173</v>
      </c>
      <c r="J24" s="7">
        <v>0.70899407069681397</v>
      </c>
      <c r="K24" s="10">
        <v>0.56431040309144898</v>
      </c>
      <c r="L24" s="10">
        <v>0.82088171659058695</v>
      </c>
      <c r="M24" s="14" t="s">
        <v>184</v>
      </c>
      <c r="N24" s="7">
        <v>0.75790765313217201</v>
      </c>
      <c r="O24" s="10">
        <v>0.70179034387476102</v>
      </c>
      <c r="P24" s="10">
        <v>0.80637829070781697</v>
      </c>
      <c r="Q24" s="14" t="s">
        <v>173</v>
      </c>
    </row>
    <row r="25" spans="1:17" x14ac:dyDescent="0.25">
      <c r="A25" s="11" t="s">
        <v>196</v>
      </c>
      <c r="B25" s="7">
        <v>0.76040878983024596</v>
      </c>
      <c r="C25" s="10">
        <v>0.69123712911538004</v>
      </c>
      <c r="D25" s="10">
        <v>0.81816057784571805</v>
      </c>
      <c r="E25" s="14" t="s">
        <v>173</v>
      </c>
      <c r="F25" s="7">
        <v>0.78590865809704702</v>
      </c>
      <c r="G25" s="10">
        <v>0.69977693891005499</v>
      </c>
      <c r="H25" s="10">
        <v>0.85253705472575303</v>
      </c>
      <c r="I25" s="14" t="s">
        <v>173</v>
      </c>
      <c r="J25" s="7">
        <v>0.83879011295976902</v>
      </c>
      <c r="K25" s="10">
        <v>0.52475836022508304</v>
      </c>
      <c r="L25" s="10">
        <v>0.96081139816470496</v>
      </c>
      <c r="M25" s="14" t="s">
        <v>197</v>
      </c>
      <c r="N25" s="7">
        <v>0.716122187395136</v>
      </c>
      <c r="O25" s="10">
        <v>0.62709260214149398</v>
      </c>
      <c r="P25" s="10">
        <v>0.79098115022874704</v>
      </c>
      <c r="Q25" s="14" t="s">
        <v>173</v>
      </c>
    </row>
    <row r="26" spans="1:17" x14ac:dyDescent="0.25">
      <c r="A26" s="11" t="s">
        <v>198</v>
      </c>
      <c r="B26" s="7">
        <v>0.78544980082716298</v>
      </c>
      <c r="C26" s="10">
        <v>0.73817237313914197</v>
      </c>
      <c r="D26" s="10">
        <v>0.82620042565447105</v>
      </c>
      <c r="E26" s="14" t="s">
        <v>173</v>
      </c>
      <c r="F26" s="7">
        <v>0.798552684545485</v>
      </c>
      <c r="G26" s="10">
        <v>0.736309507660316</v>
      </c>
      <c r="H26" s="10">
        <v>0.84911434996833102</v>
      </c>
      <c r="I26" s="14" t="s">
        <v>173</v>
      </c>
      <c r="J26" s="7">
        <v>0.89511996382150505</v>
      </c>
      <c r="K26" s="10">
        <v>0.49088714386297799</v>
      </c>
      <c r="L26" s="10">
        <v>0.98693589360511402</v>
      </c>
      <c r="M26" s="14" t="s">
        <v>197</v>
      </c>
      <c r="N26" s="7">
        <v>0.75447222943550096</v>
      </c>
      <c r="O26" s="10">
        <v>0.68958814334065799</v>
      </c>
      <c r="P26" s="10">
        <v>0.80953973742434004</v>
      </c>
      <c r="Q26" s="14" t="s">
        <v>173</v>
      </c>
    </row>
    <row r="27" spans="1:17" x14ac:dyDescent="0.25">
      <c r="A27" s="11" t="s">
        <v>199</v>
      </c>
      <c r="B27" s="7">
        <v>0.74450666479888605</v>
      </c>
      <c r="C27" s="10">
        <v>0.70105390036105197</v>
      </c>
      <c r="D27" s="10">
        <v>0.78359310428315199</v>
      </c>
      <c r="E27" s="14" t="s">
        <v>173</v>
      </c>
      <c r="F27" s="7">
        <v>0.77857288430637495</v>
      </c>
      <c r="G27" s="10">
        <v>0.72233969453939395</v>
      </c>
      <c r="H27" s="10">
        <v>0.82615828296595495</v>
      </c>
      <c r="I27" s="14" t="s">
        <v>173</v>
      </c>
      <c r="J27" s="7">
        <v>0.85669412964311797</v>
      </c>
      <c r="K27" s="10">
        <v>0.26729799957877498</v>
      </c>
      <c r="L27" s="10">
        <v>0.98989505701957203</v>
      </c>
      <c r="M27" s="14" t="s">
        <v>197</v>
      </c>
      <c r="N27" s="7">
        <v>0.661318764883981</v>
      </c>
      <c r="O27" s="10">
        <v>0.57546029734161797</v>
      </c>
      <c r="P27" s="10">
        <v>0.73772712172546495</v>
      </c>
      <c r="Q27" s="14" t="s">
        <v>173</v>
      </c>
    </row>
    <row r="28" spans="1:17" x14ac:dyDescent="0.25">
      <c r="A28" s="12" t="s">
        <v>200</v>
      </c>
      <c r="B28" s="8">
        <v>0.72989087151822996</v>
      </c>
      <c r="C28" s="9">
        <v>0.67436631467102104</v>
      </c>
      <c r="D28" s="9">
        <v>0.77904979017206299</v>
      </c>
      <c r="E28" s="15" t="s">
        <v>173</v>
      </c>
      <c r="F28" s="8">
        <v>0.79679823346562795</v>
      </c>
      <c r="G28" s="9">
        <v>0.72777361302733001</v>
      </c>
      <c r="H28" s="9">
        <v>0.85188318484708103</v>
      </c>
      <c r="I28" s="15" t="s">
        <v>173</v>
      </c>
      <c r="J28" s="8">
        <v>0.73298464600055202</v>
      </c>
      <c r="K28" s="9">
        <v>0.20514466496060799</v>
      </c>
      <c r="L28" s="9">
        <v>0.966884637859872</v>
      </c>
      <c r="M28" s="15" t="s">
        <v>197</v>
      </c>
      <c r="N28" s="8">
        <v>0.61369390980026906</v>
      </c>
      <c r="O28" s="9">
        <v>0.52792248363950001</v>
      </c>
      <c r="P28" s="9">
        <v>0.69294553084405797</v>
      </c>
      <c r="Q28" s="15" t="s">
        <v>173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4.5703125" bestFit="1" customWidth="1"/>
    <col min="9" max="9" width="5.7109375" customWidth="1"/>
    <col min="10" max="10" width="34.28515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121</v>
      </c>
    </row>
    <row r="3" spans="1:13" x14ac:dyDescent="0.25">
      <c r="A3" s="1" t="s">
        <v>245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215</v>
      </c>
      <c r="G11" s="18" t="s">
        <v>176</v>
      </c>
      <c r="H11" s="18" t="s">
        <v>177</v>
      </c>
      <c r="I11" s="19" t="s">
        <v>178</v>
      </c>
      <c r="J11" s="17" t="s">
        <v>216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0.77721199813309205</v>
      </c>
      <c r="C12" s="10">
        <v>0.76480249755700602</v>
      </c>
      <c r="D12" s="10">
        <v>0.78914726002108104</v>
      </c>
      <c r="E12" s="14" t="s">
        <v>173</v>
      </c>
      <c r="F12" s="7">
        <v>0.78969342735680903</v>
      </c>
      <c r="G12" s="10">
        <v>0.77717933138541795</v>
      </c>
      <c r="H12" s="10">
        <v>0.80168404546499294</v>
      </c>
      <c r="I12" s="14" t="s">
        <v>173</v>
      </c>
      <c r="J12" s="7">
        <v>0.62713434655918199</v>
      </c>
      <c r="K12" s="10">
        <v>0.58564567603311102</v>
      </c>
      <c r="L12" s="10">
        <v>0.66683210042242202</v>
      </c>
      <c r="M12" s="14" t="s">
        <v>173</v>
      </c>
    </row>
    <row r="13" spans="1:13" x14ac:dyDescent="0.25">
      <c r="A13" s="11" t="s">
        <v>183</v>
      </c>
      <c r="B13" s="7">
        <v>0.76403722417872999</v>
      </c>
      <c r="C13" s="10">
        <v>0.70325075748439303</v>
      </c>
      <c r="D13" s="10">
        <v>0.81563641189012803</v>
      </c>
      <c r="E13" s="14" t="s">
        <v>173</v>
      </c>
      <c r="F13" s="7">
        <v>0.77296342594872802</v>
      </c>
      <c r="G13" s="10">
        <v>0.70754077259843695</v>
      </c>
      <c r="H13" s="10">
        <v>0.82732283363927905</v>
      </c>
      <c r="I13" s="14" t="s">
        <v>173</v>
      </c>
      <c r="J13" s="7">
        <v>0.55635259797408898</v>
      </c>
      <c r="K13" s="10">
        <v>0.29337879541824802</v>
      </c>
      <c r="L13" s="10">
        <v>0.79113400020178004</v>
      </c>
      <c r="M13" s="14" t="s">
        <v>197</v>
      </c>
    </row>
    <row r="14" spans="1:13" x14ac:dyDescent="0.25">
      <c r="A14" s="11" t="s">
        <v>185</v>
      </c>
      <c r="B14" s="7">
        <v>0.78536061094013199</v>
      </c>
      <c r="C14" s="10">
        <v>0.73588324485379097</v>
      </c>
      <c r="D14" s="10">
        <v>0.82773898981441196</v>
      </c>
      <c r="E14" s="14" t="s">
        <v>173</v>
      </c>
      <c r="F14" s="7">
        <v>0.79854838243928195</v>
      </c>
      <c r="G14" s="10">
        <v>0.74532363472968299</v>
      </c>
      <c r="H14" s="10">
        <v>0.84299292307878004</v>
      </c>
      <c r="I14" s="14" t="s">
        <v>173</v>
      </c>
      <c r="J14" s="7">
        <v>0.68975332635475595</v>
      </c>
      <c r="K14" s="10">
        <v>0.542616563385664</v>
      </c>
      <c r="L14" s="10">
        <v>0.806441537857576</v>
      </c>
      <c r="M14" s="14" t="s">
        <v>197</v>
      </c>
    </row>
    <row r="15" spans="1:13" x14ac:dyDescent="0.25">
      <c r="A15" s="11" t="s">
        <v>186</v>
      </c>
      <c r="B15" s="7">
        <v>0.81226941554726495</v>
      </c>
      <c r="C15" s="10">
        <v>0.77635463926790405</v>
      </c>
      <c r="D15" s="10">
        <v>0.84357874987744996</v>
      </c>
      <c r="E15" s="14" t="s">
        <v>173</v>
      </c>
      <c r="F15" s="7">
        <v>0.81164838888482105</v>
      </c>
      <c r="G15" s="10">
        <v>0.77470721662687403</v>
      </c>
      <c r="H15" s="10">
        <v>0.843753977296957</v>
      </c>
      <c r="I15" s="14" t="s">
        <v>173</v>
      </c>
      <c r="J15" s="7">
        <v>0.82472154979888401</v>
      </c>
      <c r="K15" s="10">
        <v>0.64588475794340905</v>
      </c>
      <c r="L15" s="10">
        <v>0.92388492818202805</v>
      </c>
      <c r="M15" s="14" t="s">
        <v>197</v>
      </c>
    </row>
    <row r="16" spans="1:13" x14ac:dyDescent="0.25">
      <c r="A16" s="11" t="s">
        <v>187</v>
      </c>
      <c r="B16" s="7">
        <v>0.76246314301828899</v>
      </c>
      <c r="C16" s="10">
        <v>0.72328320910433697</v>
      </c>
      <c r="D16" s="10">
        <v>0.79764764639424401</v>
      </c>
      <c r="E16" s="14" t="s">
        <v>173</v>
      </c>
      <c r="F16" s="7">
        <v>0.77485388599384297</v>
      </c>
      <c r="G16" s="10">
        <v>0.73498152835966002</v>
      </c>
      <c r="H16" s="10">
        <v>0.81027590703698804</v>
      </c>
      <c r="I16" s="14" t="s">
        <v>173</v>
      </c>
      <c r="J16" s="7">
        <v>0.592493359027216</v>
      </c>
      <c r="K16" s="10">
        <v>0.45232785005012499</v>
      </c>
      <c r="L16" s="10">
        <v>0.71906621846153096</v>
      </c>
      <c r="M16" s="14" t="s">
        <v>197</v>
      </c>
    </row>
    <row r="17" spans="1:13" x14ac:dyDescent="0.25">
      <c r="A17" s="11" t="s">
        <v>188</v>
      </c>
      <c r="B17" s="7">
        <v>0.734925518487476</v>
      </c>
      <c r="C17" s="10">
        <v>0.69693134831084202</v>
      </c>
      <c r="D17" s="10">
        <v>0.76973031768778999</v>
      </c>
      <c r="E17" s="14" t="s">
        <v>173</v>
      </c>
      <c r="F17" s="7">
        <v>0.75096037183975195</v>
      </c>
      <c r="G17" s="10">
        <v>0.71299886088370401</v>
      </c>
      <c r="H17" s="10">
        <v>0.78541192450866903</v>
      </c>
      <c r="I17" s="14" t="s">
        <v>173</v>
      </c>
      <c r="J17" s="7">
        <v>0.53131848908718704</v>
      </c>
      <c r="K17" s="10">
        <v>0.38435889340450402</v>
      </c>
      <c r="L17" s="10">
        <v>0.67303931083876101</v>
      </c>
      <c r="M17" s="14" t="s">
        <v>197</v>
      </c>
    </row>
    <row r="18" spans="1:13" x14ac:dyDescent="0.25">
      <c r="A18" s="11" t="s">
        <v>189</v>
      </c>
      <c r="B18" s="7">
        <v>0.79059831491843402</v>
      </c>
      <c r="C18" s="10">
        <v>0.76142318743181303</v>
      </c>
      <c r="D18" s="10">
        <v>0.81706285087756902</v>
      </c>
      <c r="E18" s="14" t="s">
        <v>173</v>
      </c>
      <c r="F18" s="7">
        <v>0.81272160915542702</v>
      </c>
      <c r="G18" s="10">
        <v>0.78258818378372996</v>
      </c>
      <c r="H18" s="10">
        <v>0.83953489080481403</v>
      </c>
      <c r="I18" s="14" t="s">
        <v>173</v>
      </c>
      <c r="J18" s="7">
        <v>0.55143717565608497</v>
      </c>
      <c r="K18" s="10">
        <v>0.439634407005287</v>
      </c>
      <c r="L18" s="10">
        <v>0.65827225718303795</v>
      </c>
      <c r="M18" s="14" t="s">
        <v>173</v>
      </c>
    </row>
    <row r="19" spans="1:13" x14ac:dyDescent="0.25">
      <c r="A19" s="11" t="s">
        <v>190</v>
      </c>
      <c r="B19" s="7">
        <v>0.78259389463459605</v>
      </c>
      <c r="C19" s="10">
        <v>0.75981580906090296</v>
      </c>
      <c r="D19" s="10">
        <v>0.80376968879315702</v>
      </c>
      <c r="E19" s="14" t="s">
        <v>173</v>
      </c>
      <c r="F19" s="7">
        <v>0.79290002474478605</v>
      </c>
      <c r="G19" s="10">
        <v>0.77009156751454599</v>
      </c>
      <c r="H19" s="10">
        <v>0.81399227467508395</v>
      </c>
      <c r="I19" s="14" t="s">
        <v>173</v>
      </c>
      <c r="J19" s="7">
        <v>0.65149136756912496</v>
      </c>
      <c r="K19" s="10">
        <v>0.57371461250751998</v>
      </c>
      <c r="L19" s="10">
        <v>0.72195488302157396</v>
      </c>
      <c r="M19" s="14" t="s">
        <v>173</v>
      </c>
    </row>
    <row r="20" spans="1:13" x14ac:dyDescent="0.25">
      <c r="A20" s="11" t="s">
        <v>191</v>
      </c>
      <c r="B20" s="7">
        <v>0.73546247976400603</v>
      </c>
      <c r="C20" s="10">
        <v>0.69277148060388705</v>
      </c>
      <c r="D20" s="10">
        <v>0.77415523000422404</v>
      </c>
      <c r="E20" s="14" t="s">
        <v>173</v>
      </c>
      <c r="F20" s="7">
        <v>0.74855567497533604</v>
      </c>
      <c r="G20" s="10">
        <v>0.70531604777776502</v>
      </c>
      <c r="H20" s="10">
        <v>0.78736342112618696</v>
      </c>
      <c r="I20" s="14" t="s">
        <v>173</v>
      </c>
      <c r="J20" s="7">
        <v>0.59649041510307199</v>
      </c>
      <c r="K20" s="10">
        <v>0.441688295927196</v>
      </c>
      <c r="L20" s="10">
        <v>0.73420029910206297</v>
      </c>
      <c r="M20" s="14" t="s">
        <v>197</v>
      </c>
    </row>
    <row r="21" spans="1:13" x14ac:dyDescent="0.25">
      <c r="A21" s="11" t="s">
        <v>192</v>
      </c>
      <c r="B21" s="7">
        <v>0.71538416587989395</v>
      </c>
      <c r="C21" s="10">
        <v>0.67488113963943097</v>
      </c>
      <c r="D21" s="10">
        <v>0.75269040084098204</v>
      </c>
      <c r="E21" s="14" t="s">
        <v>173</v>
      </c>
      <c r="F21" s="7">
        <v>0.72642254415650598</v>
      </c>
      <c r="G21" s="10">
        <v>0.68382294983587999</v>
      </c>
      <c r="H21" s="10">
        <v>0.76525287421580102</v>
      </c>
      <c r="I21" s="14" t="s">
        <v>173</v>
      </c>
      <c r="J21" s="7">
        <v>0.58480640553970398</v>
      </c>
      <c r="K21" s="10">
        <v>0.470929665381424</v>
      </c>
      <c r="L21" s="10">
        <v>0.69029194978536401</v>
      </c>
      <c r="M21" s="14" t="s">
        <v>173</v>
      </c>
    </row>
    <row r="22" spans="1:13" x14ac:dyDescent="0.25">
      <c r="A22" s="11" t="s">
        <v>193</v>
      </c>
      <c r="B22" s="7">
        <v>0.74581288853883598</v>
      </c>
      <c r="C22" s="10">
        <v>0.70332796533808195</v>
      </c>
      <c r="D22" s="10">
        <v>0.78408153441810802</v>
      </c>
      <c r="E22" s="14" t="s">
        <v>173</v>
      </c>
      <c r="F22" s="7">
        <v>0.77746613315266899</v>
      </c>
      <c r="G22" s="10">
        <v>0.73555593831695099</v>
      </c>
      <c r="H22" s="10">
        <v>0.81441011073095404</v>
      </c>
      <c r="I22" s="14" t="s">
        <v>173</v>
      </c>
      <c r="J22" s="7">
        <v>0.51868695506793105</v>
      </c>
      <c r="K22" s="10">
        <v>0.37082720756131099</v>
      </c>
      <c r="L22" s="10">
        <v>0.66334465994488001</v>
      </c>
      <c r="M22" s="14" t="s">
        <v>184</v>
      </c>
    </row>
    <row r="23" spans="1:13" x14ac:dyDescent="0.25">
      <c r="A23" s="11" t="s">
        <v>194</v>
      </c>
      <c r="B23" s="7">
        <v>0.78822601038404805</v>
      </c>
      <c r="C23" s="10">
        <v>0.75422823154753604</v>
      </c>
      <c r="D23" s="10">
        <v>0.81865163770592098</v>
      </c>
      <c r="E23" s="14" t="s">
        <v>173</v>
      </c>
      <c r="F23" s="7">
        <v>0.80188498203844305</v>
      </c>
      <c r="G23" s="10">
        <v>0.76691597544850998</v>
      </c>
      <c r="H23" s="10">
        <v>0.83275178703205999</v>
      </c>
      <c r="I23" s="14" t="s">
        <v>173</v>
      </c>
      <c r="J23" s="7">
        <v>0.63874419675153504</v>
      </c>
      <c r="K23" s="10">
        <v>0.53869037096778605</v>
      </c>
      <c r="L23" s="10">
        <v>0.72805247744171298</v>
      </c>
      <c r="M23" s="14" t="s">
        <v>173</v>
      </c>
    </row>
    <row r="24" spans="1:13" x14ac:dyDescent="0.25">
      <c r="A24" s="11" t="s">
        <v>195</v>
      </c>
      <c r="B24" s="7">
        <v>0.80776011889111998</v>
      </c>
      <c r="C24" s="10">
        <v>0.77386024358549399</v>
      </c>
      <c r="D24" s="10">
        <v>0.83764433857256604</v>
      </c>
      <c r="E24" s="14" t="s">
        <v>173</v>
      </c>
      <c r="F24" s="7">
        <v>0.83030496700692502</v>
      </c>
      <c r="G24" s="10">
        <v>0.79556103850315096</v>
      </c>
      <c r="H24" s="10">
        <v>0.86018197397478202</v>
      </c>
      <c r="I24" s="14" t="s">
        <v>173</v>
      </c>
      <c r="J24" s="7">
        <v>0.58581769692390095</v>
      </c>
      <c r="K24" s="10">
        <v>0.46494196217342998</v>
      </c>
      <c r="L24" s="10">
        <v>0.69717206662914699</v>
      </c>
      <c r="M24" s="14" t="s">
        <v>173</v>
      </c>
    </row>
    <row r="25" spans="1:13" x14ac:dyDescent="0.25">
      <c r="A25" s="11" t="s">
        <v>196</v>
      </c>
      <c r="B25" s="7">
        <v>0.76040878983024596</v>
      </c>
      <c r="C25" s="10">
        <v>0.69123712911538004</v>
      </c>
      <c r="D25" s="10">
        <v>0.81816057784571805</v>
      </c>
      <c r="E25" s="14" t="s">
        <v>173</v>
      </c>
      <c r="F25" s="7">
        <v>0.78166451795843095</v>
      </c>
      <c r="G25" s="10">
        <v>0.70665011039599401</v>
      </c>
      <c r="H25" s="10">
        <v>0.84179117284271499</v>
      </c>
      <c r="I25" s="14" t="s">
        <v>173</v>
      </c>
      <c r="J25" s="7">
        <v>0.546811842876889</v>
      </c>
      <c r="K25" s="10">
        <v>0.392023380157348</v>
      </c>
      <c r="L25" s="10">
        <v>0.69304838301572402</v>
      </c>
      <c r="M25" s="14" t="s">
        <v>197</v>
      </c>
    </row>
    <row r="26" spans="1:13" x14ac:dyDescent="0.25">
      <c r="A26" s="11" t="s">
        <v>198</v>
      </c>
      <c r="B26" s="7">
        <v>0.78544980082716298</v>
      </c>
      <c r="C26" s="10">
        <v>0.73817237313914197</v>
      </c>
      <c r="D26" s="10">
        <v>0.82620042565447105</v>
      </c>
      <c r="E26" s="14" t="s">
        <v>173</v>
      </c>
      <c r="F26" s="7">
        <v>0.78806909814574899</v>
      </c>
      <c r="G26" s="10">
        <v>0.73771232445912105</v>
      </c>
      <c r="H26" s="10">
        <v>0.83097301287496195</v>
      </c>
      <c r="I26" s="14" t="s">
        <v>173</v>
      </c>
      <c r="J26" s="7">
        <v>0.75319771619553899</v>
      </c>
      <c r="K26" s="10">
        <v>0.59205442441039902</v>
      </c>
      <c r="L26" s="10">
        <v>0.86518217237779904</v>
      </c>
      <c r="M26" s="14" t="s">
        <v>197</v>
      </c>
    </row>
    <row r="27" spans="1:13" x14ac:dyDescent="0.25">
      <c r="A27" s="11" t="s">
        <v>199</v>
      </c>
      <c r="B27" s="7">
        <v>0.74450666479888605</v>
      </c>
      <c r="C27" s="10">
        <v>0.70105390036105197</v>
      </c>
      <c r="D27" s="10">
        <v>0.78359310428315199</v>
      </c>
      <c r="E27" s="14" t="s">
        <v>173</v>
      </c>
      <c r="F27" s="7">
        <v>0.76231143995064299</v>
      </c>
      <c r="G27" s="10">
        <v>0.71678989621425604</v>
      </c>
      <c r="H27" s="10">
        <v>0.80253183674443795</v>
      </c>
      <c r="I27" s="14" t="s">
        <v>173</v>
      </c>
      <c r="J27" s="7">
        <v>0.47675515054224199</v>
      </c>
      <c r="K27" s="10">
        <v>0.30299132478744401</v>
      </c>
      <c r="L27" s="10">
        <v>0.65633426905506698</v>
      </c>
      <c r="M27" s="14" t="s">
        <v>197</v>
      </c>
    </row>
    <row r="28" spans="1:13" x14ac:dyDescent="0.25">
      <c r="A28" s="12" t="s">
        <v>200</v>
      </c>
      <c r="B28" s="8">
        <v>0.72989087151822996</v>
      </c>
      <c r="C28" s="9">
        <v>0.67436631467102104</v>
      </c>
      <c r="D28" s="9">
        <v>0.77904979017206299</v>
      </c>
      <c r="E28" s="15" t="s">
        <v>173</v>
      </c>
      <c r="F28" s="8">
        <v>0.74205765770743104</v>
      </c>
      <c r="G28" s="9">
        <v>0.68983464307772902</v>
      </c>
      <c r="H28" s="9">
        <v>0.78818763659243196</v>
      </c>
      <c r="I28" s="15" t="s">
        <v>173</v>
      </c>
      <c r="J28" s="8">
        <v>0.428163629247935</v>
      </c>
      <c r="K28" s="9">
        <v>0.20024372921070099</v>
      </c>
      <c r="L28" s="9">
        <v>0.69127287451248098</v>
      </c>
      <c r="M28" s="15" t="s">
        <v>197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7.5703125" bestFit="1" customWidth="1"/>
    <col min="9" max="9" width="5.7109375" customWidth="1"/>
    <col min="10" max="10" width="38.140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122</v>
      </c>
    </row>
    <row r="3" spans="1:13" x14ac:dyDescent="0.25">
      <c r="A3" s="1" t="s">
        <v>245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217</v>
      </c>
      <c r="G11" s="18" t="s">
        <v>176</v>
      </c>
      <c r="H11" s="18" t="s">
        <v>177</v>
      </c>
      <c r="I11" s="19" t="s">
        <v>178</v>
      </c>
      <c r="J11" s="17" t="s">
        <v>218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0.77721199813309205</v>
      </c>
      <c r="C12" s="10">
        <v>0.76480249755700602</v>
      </c>
      <c r="D12" s="10">
        <v>0.78914726002108104</v>
      </c>
      <c r="E12" s="14" t="s">
        <v>173</v>
      </c>
      <c r="F12" s="7">
        <v>0.79262660887754799</v>
      </c>
      <c r="G12" s="10">
        <v>0.77945810484201405</v>
      </c>
      <c r="H12" s="10">
        <v>0.80520532626870001</v>
      </c>
      <c r="I12" s="14" t="s">
        <v>173</v>
      </c>
      <c r="J12" s="7">
        <v>0.71732155277539</v>
      </c>
      <c r="K12" s="10">
        <v>0.69085611919652101</v>
      </c>
      <c r="L12" s="10">
        <v>0.74236622670823904</v>
      </c>
      <c r="M12" s="14" t="s">
        <v>173</v>
      </c>
    </row>
    <row r="13" spans="1:13" x14ac:dyDescent="0.25">
      <c r="A13" s="11" t="s">
        <v>183</v>
      </c>
      <c r="B13" s="7">
        <v>0.76403722417872999</v>
      </c>
      <c r="C13" s="10">
        <v>0.70325075748439303</v>
      </c>
      <c r="D13" s="10">
        <v>0.81563641189012803</v>
      </c>
      <c r="E13" s="14" t="s">
        <v>173</v>
      </c>
      <c r="F13" s="7">
        <v>0.76562588973204004</v>
      </c>
      <c r="G13" s="10">
        <v>0.69631587109708404</v>
      </c>
      <c r="H13" s="10">
        <v>0.82313519442004601</v>
      </c>
      <c r="I13" s="14" t="s">
        <v>173</v>
      </c>
      <c r="J13" s="7">
        <v>0.75057919305574206</v>
      </c>
      <c r="K13" s="10">
        <v>0.60082392628965198</v>
      </c>
      <c r="L13" s="10">
        <v>0.85747909384735999</v>
      </c>
      <c r="M13" s="14" t="s">
        <v>197</v>
      </c>
    </row>
    <row r="14" spans="1:13" x14ac:dyDescent="0.25">
      <c r="A14" s="11" t="s">
        <v>185</v>
      </c>
      <c r="B14" s="7">
        <v>0.78536061094013199</v>
      </c>
      <c r="C14" s="10">
        <v>0.73588324485379097</v>
      </c>
      <c r="D14" s="10">
        <v>0.82773898981441196</v>
      </c>
      <c r="E14" s="14" t="s">
        <v>173</v>
      </c>
      <c r="F14" s="7">
        <v>0.81584059086320204</v>
      </c>
      <c r="G14" s="10">
        <v>0.75682487749288896</v>
      </c>
      <c r="H14" s="10">
        <v>0.86312417653638995</v>
      </c>
      <c r="I14" s="14" t="s">
        <v>173</v>
      </c>
      <c r="J14" s="7">
        <v>0.70421768837273002</v>
      </c>
      <c r="K14" s="10">
        <v>0.59550977598703803</v>
      </c>
      <c r="L14" s="10">
        <v>0.79382493474318205</v>
      </c>
      <c r="M14" s="14" t="s">
        <v>184</v>
      </c>
    </row>
    <row r="15" spans="1:13" x14ac:dyDescent="0.25">
      <c r="A15" s="11" t="s">
        <v>186</v>
      </c>
      <c r="B15" s="7">
        <v>0.81226941554726495</v>
      </c>
      <c r="C15" s="10">
        <v>0.77635463926790405</v>
      </c>
      <c r="D15" s="10">
        <v>0.84357874987744996</v>
      </c>
      <c r="E15" s="14" t="s">
        <v>173</v>
      </c>
      <c r="F15" s="7">
        <v>0.79716666659826796</v>
      </c>
      <c r="G15" s="10">
        <v>0.75647593020301496</v>
      </c>
      <c r="H15" s="10">
        <v>0.83256322840711205</v>
      </c>
      <c r="I15" s="14" t="s">
        <v>173</v>
      </c>
      <c r="J15" s="7">
        <v>0.90584135307306801</v>
      </c>
      <c r="K15" s="10">
        <v>0.82958856661319202</v>
      </c>
      <c r="L15" s="10">
        <v>0.95002911122244804</v>
      </c>
      <c r="M15" s="14" t="s">
        <v>184</v>
      </c>
    </row>
    <row r="16" spans="1:13" x14ac:dyDescent="0.25">
      <c r="A16" s="11" t="s">
        <v>187</v>
      </c>
      <c r="B16" s="7">
        <v>0.76246314301828899</v>
      </c>
      <c r="C16" s="10">
        <v>0.72328320910433697</v>
      </c>
      <c r="D16" s="10">
        <v>0.79764764639424401</v>
      </c>
      <c r="E16" s="14" t="s">
        <v>173</v>
      </c>
      <c r="F16" s="7">
        <v>0.77648050091967202</v>
      </c>
      <c r="G16" s="10">
        <v>0.73576153460861304</v>
      </c>
      <c r="H16" s="10">
        <v>0.81252355012994404</v>
      </c>
      <c r="I16" s="14" t="s">
        <v>173</v>
      </c>
      <c r="J16" s="7">
        <v>0.70320109604506797</v>
      </c>
      <c r="K16" s="10">
        <v>0.61081112111477898</v>
      </c>
      <c r="L16" s="10">
        <v>0.78150410377121204</v>
      </c>
      <c r="M16" s="14" t="s">
        <v>173</v>
      </c>
    </row>
    <row r="17" spans="1:13" x14ac:dyDescent="0.25">
      <c r="A17" s="11" t="s">
        <v>188</v>
      </c>
      <c r="B17" s="7">
        <v>0.734925518487476</v>
      </c>
      <c r="C17" s="10">
        <v>0.69693134831084202</v>
      </c>
      <c r="D17" s="10">
        <v>0.76973031768778999</v>
      </c>
      <c r="E17" s="14" t="s">
        <v>173</v>
      </c>
      <c r="F17" s="7">
        <v>0.75827705306674098</v>
      </c>
      <c r="G17" s="10">
        <v>0.71788731276868001</v>
      </c>
      <c r="H17" s="10">
        <v>0.79453921968802699</v>
      </c>
      <c r="I17" s="14" t="s">
        <v>173</v>
      </c>
      <c r="J17" s="7">
        <v>0.66405419221648299</v>
      </c>
      <c r="K17" s="10">
        <v>0.59245634725798701</v>
      </c>
      <c r="L17" s="10">
        <v>0.72883080595155303</v>
      </c>
      <c r="M17" s="14" t="s">
        <v>173</v>
      </c>
    </row>
    <row r="18" spans="1:13" x14ac:dyDescent="0.25">
      <c r="A18" s="11" t="s">
        <v>189</v>
      </c>
      <c r="B18" s="7">
        <v>0.79059831491843402</v>
      </c>
      <c r="C18" s="10">
        <v>0.76142318743181303</v>
      </c>
      <c r="D18" s="10">
        <v>0.81706285087756902</v>
      </c>
      <c r="E18" s="14" t="s">
        <v>173</v>
      </c>
      <c r="F18" s="7">
        <v>0.811733955141684</v>
      </c>
      <c r="G18" s="10">
        <v>0.78022616778971099</v>
      </c>
      <c r="H18" s="10">
        <v>0.83965296662164002</v>
      </c>
      <c r="I18" s="14" t="s">
        <v>173</v>
      </c>
      <c r="J18" s="7">
        <v>0.71694933644942405</v>
      </c>
      <c r="K18" s="10">
        <v>0.65641583931008396</v>
      </c>
      <c r="L18" s="10">
        <v>0.77054588797599399</v>
      </c>
      <c r="M18" s="14" t="s">
        <v>173</v>
      </c>
    </row>
    <row r="19" spans="1:13" x14ac:dyDescent="0.25">
      <c r="A19" s="11" t="s">
        <v>190</v>
      </c>
      <c r="B19" s="7">
        <v>0.78259389463459605</v>
      </c>
      <c r="C19" s="10">
        <v>0.75981580906090296</v>
      </c>
      <c r="D19" s="10">
        <v>0.80376968879315702</v>
      </c>
      <c r="E19" s="14" t="s">
        <v>173</v>
      </c>
      <c r="F19" s="7">
        <v>0.79698185773861396</v>
      </c>
      <c r="G19" s="10">
        <v>0.773015472202908</v>
      </c>
      <c r="H19" s="10">
        <v>0.81901021018297504</v>
      </c>
      <c r="I19" s="14" t="s">
        <v>173</v>
      </c>
      <c r="J19" s="7">
        <v>0.72478714606152195</v>
      </c>
      <c r="K19" s="10">
        <v>0.674569776071823</v>
      </c>
      <c r="L19" s="10">
        <v>0.76989871204553495</v>
      </c>
      <c r="M19" s="14" t="s">
        <v>173</v>
      </c>
    </row>
    <row r="20" spans="1:13" x14ac:dyDescent="0.25">
      <c r="A20" s="11" t="s">
        <v>191</v>
      </c>
      <c r="B20" s="7">
        <v>0.73546247976400603</v>
      </c>
      <c r="C20" s="10">
        <v>0.69277148060388705</v>
      </c>
      <c r="D20" s="10">
        <v>0.77415523000422404</v>
      </c>
      <c r="E20" s="14" t="s">
        <v>173</v>
      </c>
      <c r="F20" s="7">
        <v>0.74933199464769795</v>
      </c>
      <c r="G20" s="10">
        <v>0.70328790935199204</v>
      </c>
      <c r="H20" s="10">
        <v>0.790360775638419</v>
      </c>
      <c r="I20" s="14" t="s">
        <v>173</v>
      </c>
      <c r="J20" s="7">
        <v>0.68800406213071297</v>
      </c>
      <c r="K20" s="10">
        <v>0.59166966067761895</v>
      </c>
      <c r="L20" s="10">
        <v>0.77042935797636802</v>
      </c>
      <c r="M20" s="14" t="s">
        <v>173</v>
      </c>
    </row>
    <row r="21" spans="1:13" x14ac:dyDescent="0.25">
      <c r="A21" s="11" t="s">
        <v>192</v>
      </c>
      <c r="B21" s="7">
        <v>0.71538416587989395</v>
      </c>
      <c r="C21" s="10">
        <v>0.67488113963943097</v>
      </c>
      <c r="D21" s="10">
        <v>0.75269040084098204</v>
      </c>
      <c r="E21" s="14" t="s">
        <v>173</v>
      </c>
      <c r="F21" s="7">
        <v>0.73698010045123497</v>
      </c>
      <c r="G21" s="10">
        <v>0.69073693860186702</v>
      </c>
      <c r="H21" s="10">
        <v>0.778525724205958</v>
      </c>
      <c r="I21" s="14" t="s">
        <v>173</v>
      </c>
      <c r="J21" s="7">
        <v>0.62886302480952505</v>
      </c>
      <c r="K21" s="10">
        <v>0.54583844321248298</v>
      </c>
      <c r="L21" s="10">
        <v>0.70491514595189897</v>
      </c>
      <c r="M21" s="14" t="s">
        <v>173</v>
      </c>
    </row>
    <row r="22" spans="1:13" x14ac:dyDescent="0.25">
      <c r="A22" s="11" t="s">
        <v>193</v>
      </c>
      <c r="B22" s="7">
        <v>0.74581288853883598</v>
      </c>
      <c r="C22" s="10">
        <v>0.70332796533808195</v>
      </c>
      <c r="D22" s="10">
        <v>0.78408153441810802</v>
      </c>
      <c r="E22" s="14" t="s">
        <v>173</v>
      </c>
      <c r="F22" s="7">
        <v>0.75331498612021797</v>
      </c>
      <c r="G22" s="10">
        <v>0.7063693665145</v>
      </c>
      <c r="H22" s="10">
        <v>0.79493391502803501</v>
      </c>
      <c r="I22" s="14" t="s">
        <v>173</v>
      </c>
      <c r="J22" s="7">
        <v>0.72612508999215097</v>
      </c>
      <c r="K22" s="10">
        <v>0.63422397717525902</v>
      </c>
      <c r="L22" s="10">
        <v>0.80213956096314898</v>
      </c>
      <c r="M22" s="14" t="s">
        <v>173</v>
      </c>
    </row>
    <row r="23" spans="1:13" x14ac:dyDescent="0.25">
      <c r="A23" s="11" t="s">
        <v>194</v>
      </c>
      <c r="B23" s="7">
        <v>0.78822601038404805</v>
      </c>
      <c r="C23" s="10">
        <v>0.75422823154753604</v>
      </c>
      <c r="D23" s="10">
        <v>0.81865163770592098</v>
      </c>
      <c r="E23" s="14" t="s">
        <v>173</v>
      </c>
      <c r="F23" s="7">
        <v>0.79832365895951496</v>
      </c>
      <c r="G23" s="10">
        <v>0.76235113209410199</v>
      </c>
      <c r="H23" s="10">
        <v>0.83006484648630996</v>
      </c>
      <c r="I23" s="14" t="s">
        <v>173</v>
      </c>
      <c r="J23" s="7">
        <v>0.75110879217438997</v>
      </c>
      <c r="K23" s="10">
        <v>0.69438791810200695</v>
      </c>
      <c r="L23" s="10">
        <v>0.80032950908997602</v>
      </c>
      <c r="M23" s="14" t="s">
        <v>173</v>
      </c>
    </row>
    <row r="24" spans="1:13" x14ac:dyDescent="0.25">
      <c r="A24" s="11" t="s">
        <v>195</v>
      </c>
      <c r="B24" s="7">
        <v>0.80776011889111998</v>
      </c>
      <c r="C24" s="10">
        <v>0.77386024358549399</v>
      </c>
      <c r="D24" s="10">
        <v>0.83764433857256604</v>
      </c>
      <c r="E24" s="14" t="s">
        <v>173</v>
      </c>
      <c r="F24" s="7">
        <v>0.836267570870598</v>
      </c>
      <c r="G24" s="10">
        <v>0.79915877274853797</v>
      </c>
      <c r="H24" s="10">
        <v>0.86765535993431597</v>
      </c>
      <c r="I24" s="14" t="s">
        <v>173</v>
      </c>
      <c r="J24" s="7">
        <v>0.70823019105277396</v>
      </c>
      <c r="K24" s="10">
        <v>0.62855486945504002</v>
      </c>
      <c r="L24" s="10">
        <v>0.77688167824564702</v>
      </c>
      <c r="M24" s="14" t="s">
        <v>173</v>
      </c>
    </row>
    <row r="25" spans="1:13" x14ac:dyDescent="0.25">
      <c r="A25" s="11" t="s">
        <v>196</v>
      </c>
      <c r="B25" s="7">
        <v>0.76040878983024596</v>
      </c>
      <c r="C25" s="10">
        <v>0.69123712911538004</v>
      </c>
      <c r="D25" s="10">
        <v>0.81816057784571805</v>
      </c>
      <c r="E25" s="14" t="s">
        <v>173</v>
      </c>
      <c r="F25" s="7">
        <v>0.78040590546134603</v>
      </c>
      <c r="G25" s="10">
        <v>0.69424514040962504</v>
      </c>
      <c r="H25" s="10">
        <v>0.84761615590102102</v>
      </c>
      <c r="I25" s="14" t="s">
        <v>173</v>
      </c>
      <c r="J25" s="7">
        <v>0.68843139340460602</v>
      </c>
      <c r="K25" s="10">
        <v>0.57482684107169502</v>
      </c>
      <c r="L25" s="10">
        <v>0.78313327246657904</v>
      </c>
      <c r="M25" s="14" t="s">
        <v>184</v>
      </c>
    </row>
    <row r="26" spans="1:13" x14ac:dyDescent="0.25">
      <c r="A26" s="11" t="s">
        <v>198</v>
      </c>
      <c r="B26" s="7">
        <v>0.78544980082716298</v>
      </c>
      <c r="C26" s="10">
        <v>0.73817237313914197</v>
      </c>
      <c r="D26" s="10">
        <v>0.82620042565447105</v>
      </c>
      <c r="E26" s="14" t="s">
        <v>173</v>
      </c>
      <c r="F26" s="7">
        <v>0.80781788329509197</v>
      </c>
      <c r="G26" s="10">
        <v>0.75711982539362499</v>
      </c>
      <c r="H26" s="10">
        <v>0.85002957955663805</v>
      </c>
      <c r="I26" s="14" t="s">
        <v>173</v>
      </c>
      <c r="J26" s="7">
        <v>0.68410036734866497</v>
      </c>
      <c r="K26" s="10">
        <v>0.57090541134137796</v>
      </c>
      <c r="L26" s="10">
        <v>0.77899409329265901</v>
      </c>
      <c r="M26" s="14" t="s">
        <v>184</v>
      </c>
    </row>
    <row r="27" spans="1:13" x14ac:dyDescent="0.25">
      <c r="A27" s="11" t="s">
        <v>199</v>
      </c>
      <c r="B27" s="7">
        <v>0.74450666479888605</v>
      </c>
      <c r="C27" s="10">
        <v>0.70105390036105197</v>
      </c>
      <c r="D27" s="10">
        <v>0.78359310428315199</v>
      </c>
      <c r="E27" s="14" t="s">
        <v>173</v>
      </c>
      <c r="F27" s="7">
        <v>0.78135031895795204</v>
      </c>
      <c r="G27" s="10">
        <v>0.73654890864997902</v>
      </c>
      <c r="H27" s="10">
        <v>0.82039083388783596</v>
      </c>
      <c r="I27" s="14" t="s">
        <v>173</v>
      </c>
      <c r="J27" s="7">
        <v>0.54683148643735802</v>
      </c>
      <c r="K27" s="10">
        <v>0.422619927145576</v>
      </c>
      <c r="L27" s="10">
        <v>0.66547306579073995</v>
      </c>
      <c r="M27" s="14" t="s">
        <v>173</v>
      </c>
    </row>
    <row r="28" spans="1:13" x14ac:dyDescent="0.25">
      <c r="A28" s="12" t="s">
        <v>200</v>
      </c>
      <c r="B28" s="8">
        <v>0.72989087151822996</v>
      </c>
      <c r="C28" s="9">
        <v>0.67436631467102104</v>
      </c>
      <c r="D28" s="9">
        <v>0.77904979017206299</v>
      </c>
      <c r="E28" s="15" t="s">
        <v>173</v>
      </c>
      <c r="F28" s="8">
        <v>0.76300530630776897</v>
      </c>
      <c r="G28" s="9">
        <v>0.71419893514561295</v>
      </c>
      <c r="H28" s="9">
        <v>0.80574395595089998</v>
      </c>
      <c r="I28" s="15" t="s">
        <v>173</v>
      </c>
      <c r="J28" s="8">
        <v>0.54826812800871605</v>
      </c>
      <c r="K28" s="9">
        <v>0.39222229088122401</v>
      </c>
      <c r="L28" s="9">
        <v>0.69536695139635896</v>
      </c>
      <c r="M28" s="15" t="s">
        <v>184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123</v>
      </c>
    </row>
    <row r="3" spans="1:13" x14ac:dyDescent="0.25">
      <c r="A3" s="1" t="s">
        <v>245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21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219</v>
      </c>
      <c r="G11" s="18" t="s">
        <v>176</v>
      </c>
      <c r="H11" s="18" t="s">
        <v>177</v>
      </c>
      <c r="I11" s="19" t="s">
        <v>178</v>
      </c>
      <c r="J11" s="17" t="s">
        <v>220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0.77721199813309205</v>
      </c>
      <c r="C12" s="10">
        <v>0.76480249755700602</v>
      </c>
      <c r="D12" s="10">
        <v>0.78914726002108104</v>
      </c>
      <c r="E12" s="14" t="s">
        <v>173</v>
      </c>
      <c r="F12" s="7">
        <v>0.77717754918631798</v>
      </c>
      <c r="G12" s="10">
        <v>0.76393350138161698</v>
      </c>
      <c r="H12" s="10">
        <v>0.78988293366961004</v>
      </c>
      <c r="I12" s="14" t="s">
        <v>173</v>
      </c>
      <c r="J12" s="7">
        <v>0.77752907710309604</v>
      </c>
      <c r="K12" s="10">
        <v>0.74637717922017099</v>
      </c>
      <c r="L12" s="10">
        <v>0.80584997350022702</v>
      </c>
      <c r="M12" s="14" t="s">
        <v>173</v>
      </c>
    </row>
    <row r="13" spans="1:13" x14ac:dyDescent="0.25">
      <c r="A13" s="11" t="s">
        <v>183</v>
      </c>
      <c r="B13" s="7">
        <v>0.76403722417872999</v>
      </c>
      <c r="C13" s="10">
        <v>0.70325075748439303</v>
      </c>
      <c r="D13" s="10">
        <v>0.81563641189012803</v>
      </c>
      <c r="E13" s="14" t="s">
        <v>173</v>
      </c>
      <c r="F13" s="7">
        <v>0.77159262198337497</v>
      </c>
      <c r="G13" s="10">
        <v>0.70342325602771205</v>
      </c>
      <c r="H13" s="10">
        <v>0.82792599315469095</v>
      </c>
      <c r="I13" s="14" t="s">
        <v>173</v>
      </c>
      <c r="J13" s="7">
        <v>0.74922870559515797</v>
      </c>
      <c r="K13" s="10">
        <v>0.64604813985960197</v>
      </c>
      <c r="L13" s="10">
        <v>0.830234874092733</v>
      </c>
      <c r="M13" s="14" t="s">
        <v>184</v>
      </c>
    </row>
    <row r="14" spans="1:13" x14ac:dyDescent="0.25">
      <c r="A14" s="11" t="s">
        <v>185</v>
      </c>
      <c r="B14" s="7">
        <v>0.78536061094013199</v>
      </c>
      <c r="C14" s="10">
        <v>0.73588324485379097</v>
      </c>
      <c r="D14" s="10">
        <v>0.82773898981441196</v>
      </c>
      <c r="E14" s="14" t="s">
        <v>173</v>
      </c>
      <c r="F14" s="7">
        <v>0.76180010684517196</v>
      </c>
      <c r="G14" s="10">
        <v>0.711265342361181</v>
      </c>
      <c r="H14" s="10">
        <v>0.80590381161843605</v>
      </c>
      <c r="I14" s="14" t="s">
        <v>173</v>
      </c>
      <c r="J14" s="7">
        <v>0.851665934375198</v>
      </c>
      <c r="K14" s="10">
        <v>0.74706408799507795</v>
      </c>
      <c r="L14" s="10">
        <v>0.91777101136216999</v>
      </c>
      <c r="M14" s="14" t="s">
        <v>184</v>
      </c>
    </row>
    <row r="15" spans="1:13" x14ac:dyDescent="0.25">
      <c r="A15" s="11" t="s">
        <v>186</v>
      </c>
      <c r="B15" s="7">
        <v>0.81226941554726495</v>
      </c>
      <c r="C15" s="10">
        <v>0.77635463926790405</v>
      </c>
      <c r="D15" s="10">
        <v>0.84357874987744996</v>
      </c>
      <c r="E15" s="14" t="s">
        <v>173</v>
      </c>
      <c r="F15" s="7">
        <v>0.80423116395197702</v>
      </c>
      <c r="G15" s="10">
        <v>0.76568476544132402</v>
      </c>
      <c r="H15" s="10">
        <v>0.83777987709683399</v>
      </c>
      <c r="I15" s="14" t="s">
        <v>173</v>
      </c>
      <c r="J15" s="7">
        <v>0.85948881983292102</v>
      </c>
      <c r="K15" s="10">
        <v>0.77538541150153595</v>
      </c>
      <c r="L15" s="10">
        <v>0.91553159356163805</v>
      </c>
      <c r="M15" s="14" t="s">
        <v>184</v>
      </c>
    </row>
    <row r="16" spans="1:13" x14ac:dyDescent="0.25">
      <c r="A16" s="11" t="s">
        <v>187</v>
      </c>
      <c r="B16" s="7">
        <v>0.76246314301828899</v>
      </c>
      <c r="C16" s="10">
        <v>0.72328320910433697</v>
      </c>
      <c r="D16" s="10">
        <v>0.79764764639424401</v>
      </c>
      <c r="E16" s="14" t="s">
        <v>173</v>
      </c>
      <c r="F16" s="7">
        <v>0.769673686592939</v>
      </c>
      <c r="G16" s="10">
        <v>0.728336937451875</v>
      </c>
      <c r="H16" s="10">
        <v>0.80639254302235097</v>
      </c>
      <c r="I16" s="14" t="s">
        <v>173</v>
      </c>
      <c r="J16" s="7">
        <v>0.741858252294888</v>
      </c>
      <c r="K16" s="10">
        <v>0.67714246825084701</v>
      </c>
      <c r="L16" s="10">
        <v>0.79748162160511005</v>
      </c>
      <c r="M16" s="14" t="s">
        <v>173</v>
      </c>
    </row>
    <row r="17" spans="1:13" x14ac:dyDescent="0.25">
      <c r="A17" s="11" t="s">
        <v>188</v>
      </c>
      <c r="B17" s="7">
        <v>0.734925518487476</v>
      </c>
      <c r="C17" s="10">
        <v>0.69693134831084202</v>
      </c>
      <c r="D17" s="10">
        <v>0.76973031768778999</v>
      </c>
      <c r="E17" s="14" t="s">
        <v>173</v>
      </c>
      <c r="F17" s="7">
        <v>0.73063168821774005</v>
      </c>
      <c r="G17" s="10">
        <v>0.69070281256782395</v>
      </c>
      <c r="H17" s="10">
        <v>0.76714370623781403</v>
      </c>
      <c r="I17" s="14" t="s">
        <v>173</v>
      </c>
      <c r="J17" s="7">
        <v>0.76475486493045497</v>
      </c>
      <c r="K17" s="10">
        <v>0.64426279271701004</v>
      </c>
      <c r="L17" s="10">
        <v>0.85370243877096497</v>
      </c>
      <c r="M17" s="14" t="s">
        <v>184</v>
      </c>
    </row>
    <row r="18" spans="1:13" x14ac:dyDescent="0.25">
      <c r="A18" s="11" t="s">
        <v>189</v>
      </c>
      <c r="B18" s="7">
        <v>0.79059831491843402</v>
      </c>
      <c r="C18" s="10">
        <v>0.76142318743181303</v>
      </c>
      <c r="D18" s="10">
        <v>0.81706285087756902</v>
      </c>
      <c r="E18" s="14" t="s">
        <v>173</v>
      </c>
      <c r="F18" s="7">
        <v>0.79018655040718899</v>
      </c>
      <c r="G18" s="10">
        <v>0.76075170984904705</v>
      </c>
      <c r="H18" s="10">
        <v>0.81687174729287304</v>
      </c>
      <c r="I18" s="14" t="s">
        <v>173</v>
      </c>
      <c r="J18" s="7">
        <v>0.79780996759273404</v>
      </c>
      <c r="K18" s="10">
        <v>0.66959204623664903</v>
      </c>
      <c r="L18" s="10">
        <v>0.88482980459023697</v>
      </c>
      <c r="M18" s="14" t="s">
        <v>184</v>
      </c>
    </row>
    <row r="19" spans="1:13" x14ac:dyDescent="0.25">
      <c r="A19" s="11" t="s">
        <v>190</v>
      </c>
      <c r="B19" s="7">
        <v>0.78259389463459605</v>
      </c>
      <c r="C19" s="10">
        <v>0.75981580906090296</v>
      </c>
      <c r="D19" s="10">
        <v>0.80376968879315702</v>
      </c>
      <c r="E19" s="14" t="s">
        <v>173</v>
      </c>
      <c r="F19" s="7">
        <v>0.78248039176599804</v>
      </c>
      <c r="G19" s="10">
        <v>0.75874994447996802</v>
      </c>
      <c r="H19" s="10">
        <v>0.80447811248253098</v>
      </c>
      <c r="I19" s="14" t="s">
        <v>173</v>
      </c>
      <c r="J19" s="7">
        <v>0.78412053054003505</v>
      </c>
      <c r="K19" s="10">
        <v>0.70744056905378905</v>
      </c>
      <c r="L19" s="10">
        <v>0.84510314179035595</v>
      </c>
      <c r="M19" s="14" t="s">
        <v>173</v>
      </c>
    </row>
    <row r="20" spans="1:13" x14ac:dyDescent="0.25">
      <c r="A20" s="11" t="s">
        <v>191</v>
      </c>
      <c r="B20" s="7">
        <v>0.73546247976400603</v>
      </c>
      <c r="C20" s="10">
        <v>0.69277148060388705</v>
      </c>
      <c r="D20" s="10">
        <v>0.77415523000422404</v>
      </c>
      <c r="E20" s="14" t="s">
        <v>173</v>
      </c>
      <c r="F20" s="7">
        <v>0.73936562536168204</v>
      </c>
      <c r="G20" s="10">
        <v>0.69640845500102</v>
      </c>
      <c r="H20" s="10">
        <v>0.77818055530280705</v>
      </c>
      <c r="I20" s="14" t="s">
        <v>173</v>
      </c>
      <c r="J20" s="7">
        <v>0.68405401211473105</v>
      </c>
      <c r="K20" s="10">
        <v>0.43633461505127302</v>
      </c>
      <c r="L20" s="10">
        <v>0.85826850203085103</v>
      </c>
      <c r="M20" s="14" t="s">
        <v>197</v>
      </c>
    </row>
    <row r="21" spans="1:13" x14ac:dyDescent="0.25">
      <c r="A21" s="11" t="s">
        <v>192</v>
      </c>
      <c r="B21" s="7">
        <v>0.71538416587989395</v>
      </c>
      <c r="C21" s="10">
        <v>0.67488113963943097</v>
      </c>
      <c r="D21" s="10">
        <v>0.75269040084098204</v>
      </c>
      <c r="E21" s="14" t="s">
        <v>173</v>
      </c>
      <c r="F21" s="7">
        <v>0.71404315831091303</v>
      </c>
      <c r="G21" s="10">
        <v>0.67199689978324295</v>
      </c>
      <c r="H21" s="10">
        <v>0.75268320689577695</v>
      </c>
      <c r="I21" s="14" t="s">
        <v>173</v>
      </c>
      <c r="J21" s="7">
        <v>0.74555131546898901</v>
      </c>
      <c r="K21" s="10">
        <v>0.57856964396800104</v>
      </c>
      <c r="L21" s="10">
        <v>0.86213598028245098</v>
      </c>
      <c r="M21" s="14" t="s">
        <v>197</v>
      </c>
    </row>
    <row r="22" spans="1:13" x14ac:dyDescent="0.25">
      <c r="A22" s="11" t="s">
        <v>193</v>
      </c>
      <c r="B22" s="7">
        <v>0.74581288853883598</v>
      </c>
      <c r="C22" s="10">
        <v>0.70332796533808195</v>
      </c>
      <c r="D22" s="10">
        <v>0.78408153441810802</v>
      </c>
      <c r="E22" s="14" t="s">
        <v>173</v>
      </c>
      <c r="F22" s="7">
        <v>0.74405111049323003</v>
      </c>
      <c r="G22" s="10">
        <v>0.70104589325997801</v>
      </c>
      <c r="H22" s="10">
        <v>0.78278673479633898</v>
      </c>
      <c r="I22" s="14" t="s">
        <v>173</v>
      </c>
      <c r="J22" s="7">
        <v>0.87344635250438796</v>
      </c>
      <c r="K22" s="10">
        <v>0.54374310144397797</v>
      </c>
      <c r="L22" s="10">
        <v>0.97559215274192801</v>
      </c>
      <c r="M22" s="14" t="s">
        <v>197</v>
      </c>
    </row>
    <row r="23" spans="1:13" x14ac:dyDescent="0.25">
      <c r="A23" s="11" t="s">
        <v>194</v>
      </c>
      <c r="B23" s="7">
        <v>0.78822601038404805</v>
      </c>
      <c r="C23" s="10">
        <v>0.75422823154753604</v>
      </c>
      <c r="D23" s="10">
        <v>0.81865163770592098</v>
      </c>
      <c r="E23" s="14" t="s">
        <v>173</v>
      </c>
      <c r="F23" s="7">
        <v>0.78770280576398799</v>
      </c>
      <c r="G23" s="10">
        <v>0.75209197868900901</v>
      </c>
      <c r="H23" s="10">
        <v>0.81942646906787397</v>
      </c>
      <c r="I23" s="14" t="s">
        <v>173</v>
      </c>
      <c r="J23" s="7">
        <v>0.79566545796089505</v>
      </c>
      <c r="K23" s="10">
        <v>0.69479698710750104</v>
      </c>
      <c r="L23" s="10">
        <v>0.86946060710932804</v>
      </c>
      <c r="M23" s="14" t="s">
        <v>184</v>
      </c>
    </row>
    <row r="24" spans="1:13" x14ac:dyDescent="0.25">
      <c r="A24" s="11" t="s">
        <v>195</v>
      </c>
      <c r="B24" s="7">
        <v>0.80776011889111998</v>
      </c>
      <c r="C24" s="10">
        <v>0.77386024358549399</v>
      </c>
      <c r="D24" s="10">
        <v>0.83764433857256604</v>
      </c>
      <c r="E24" s="14" t="s">
        <v>173</v>
      </c>
      <c r="F24" s="7">
        <v>0.81625829900018998</v>
      </c>
      <c r="G24" s="10">
        <v>0.77963156452313798</v>
      </c>
      <c r="H24" s="10">
        <v>0.84798440719283497</v>
      </c>
      <c r="I24" s="14" t="s">
        <v>173</v>
      </c>
      <c r="J24" s="7">
        <v>0.77883156458167802</v>
      </c>
      <c r="K24" s="10">
        <v>0.69929526306479795</v>
      </c>
      <c r="L24" s="10">
        <v>0.84208130535512904</v>
      </c>
      <c r="M24" s="14" t="s">
        <v>173</v>
      </c>
    </row>
    <row r="25" spans="1:13" x14ac:dyDescent="0.25">
      <c r="A25" s="11" t="s">
        <v>196</v>
      </c>
      <c r="B25" s="7">
        <v>0.76040878983024596</v>
      </c>
      <c r="C25" s="10">
        <v>0.69123712911538004</v>
      </c>
      <c r="D25" s="10">
        <v>0.81816057784571805</v>
      </c>
      <c r="E25" s="14" t="s">
        <v>173</v>
      </c>
      <c r="F25" s="7">
        <v>0.76756023605870405</v>
      </c>
      <c r="G25" s="10">
        <v>0.689766609010387</v>
      </c>
      <c r="H25" s="10">
        <v>0.83063626232290799</v>
      </c>
      <c r="I25" s="14" t="s">
        <v>173</v>
      </c>
      <c r="J25" s="7">
        <v>0.72659398164223699</v>
      </c>
      <c r="K25" s="10">
        <v>0.58834714771101704</v>
      </c>
      <c r="L25" s="10">
        <v>0.83169430903711805</v>
      </c>
      <c r="M25" s="14" t="s">
        <v>197</v>
      </c>
    </row>
    <row r="26" spans="1:13" x14ac:dyDescent="0.25">
      <c r="A26" s="11" t="s">
        <v>198</v>
      </c>
      <c r="B26" s="7">
        <v>0.78544980082716298</v>
      </c>
      <c r="C26" s="10">
        <v>0.73817237313914197</v>
      </c>
      <c r="D26" s="10">
        <v>0.82620042565447105</v>
      </c>
      <c r="E26" s="14" t="s">
        <v>173</v>
      </c>
      <c r="F26" s="7">
        <v>0.79513982586640297</v>
      </c>
      <c r="G26" s="10">
        <v>0.73979402319063103</v>
      </c>
      <c r="H26" s="10">
        <v>0.84123986552085195</v>
      </c>
      <c r="I26" s="14" t="s">
        <v>173</v>
      </c>
      <c r="J26" s="7">
        <v>0.75811041613091901</v>
      </c>
      <c r="K26" s="10">
        <v>0.65745923788883398</v>
      </c>
      <c r="L26" s="10">
        <v>0.83653962307559604</v>
      </c>
      <c r="M26" s="14" t="s">
        <v>184</v>
      </c>
    </row>
    <row r="27" spans="1:13" x14ac:dyDescent="0.25">
      <c r="A27" s="11" t="s">
        <v>199</v>
      </c>
      <c r="B27" s="7">
        <v>0.74450666479888605</v>
      </c>
      <c r="C27" s="10">
        <v>0.70105390036105197</v>
      </c>
      <c r="D27" s="10">
        <v>0.78359310428315199</v>
      </c>
      <c r="E27" s="14" t="s">
        <v>173</v>
      </c>
      <c r="F27" s="7">
        <v>0.73249594560744602</v>
      </c>
      <c r="G27" s="10">
        <v>0.674871449104813</v>
      </c>
      <c r="H27" s="10">
        <v>0.78318841325315602</v>
      </c>
      <c r="I27" s="14" t="s">
        <v>173</v>
      </c>
      <c r="J27" s="7">
        <v>0.77104816407449595</v>
      </c>
      <c r="K27" s="10">
        <v>0.67983848586810003</v>
      </c>
      <c r="L27" s="10">
        <v>0.84230092531304002</v>
      </c>
      <c r="M27" s="14" t="s">
        <v>173</v>
      </c>
    </row>
    <row r="28" spans="1:13" x14ac:dyDescent="0.25">
      <c r="A28" s="12" t="s">
        <v>200</v>
      </c>
      <c r="B28" s="8">
        <v>0.72989087151822996</v>
      </c>
      <c r="C28" s="9">
        <v>0.67436631467102104</v>
      </c>
      <c r="D28" s="9">
        <v>0.77904979017206299</v>
      </c>
      <c r="E28" s="15" t="s">
        <v>173</v>
      </c>
      <c r="F28" s="8">
        <v>0.77019874612360795</v>
      </c>
      <c r="G28" s="9">
        <v>0.71500469187709803</v>
      </c>
      <c r="H28" s="9">
        <v>0.81743291681566199</v>
      </c>
      <c r="I28" s="15" t="s">
        <v>173</v>
      </c>
      <c r="J28" s="8">
        <v>0.59319895947142598</v>
      </c>
      <c r="K28" s="9">
        <v>0.47488169653544599</v>
      </c>
      <c r="L28" s="9">
        <v>0.70160849139288295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2.140625" bestFit="1" customWidth="1"/>
    <col min="9" max="9" width="5.7109375" customWidth="1"/>
    <col min="10" max="10" width="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124</v>
      </c>
    </row>
    <row r="3" spans="1:13" x14ac:dyDescent="0.25">
      <c r="A3" s="1" t="s">
        <v>245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23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221</v>
      </c>
      <c r="G11" s="18" t="s">
        <v>176</v>
      </c>
      <c r="H11" s="18" t="s">
        <v>177</v>
      </c>
      <c r="I11" s="19" t="s">
        <v>178</v>
      </c>
      <c r="J11" s="17" t="s">
        <v>222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0.77721199813309205</v>
      </c>
      <c r="C12" s="10">
        <v>0.76480249755700602</v>
      </c>
      <c r="D12" s="10">
        <v>0.78914726002108104</v>
      </c>
      <c r="E12" s="14" t="s">
        <v>173</v>
      </c>
      <c r="F12" s="7">
        <v>0.77364566277533398</v>
      </c>
      <c r="G12" s="10">
        <v>0.76040276584316602</v>
      </c>
      <c r="H12" s="10">
        <v>0.78636225018369899</v>
      </c>
      <c r="I12" s="14" t="s">
        <v>173</v>
      </c>
      <c r="J12" s="7">
        <v>0.79786619147504001</v>
      </c>
      <c r="K12" s="10">
        <v>0.76949100332086595</v>
      </c>
      <c r="L12" s="10">
        <v>0.823549408722976</v>
      </c>
      <c r="M12" s="14" t="s">
        <v>173</v>
      </c>
    </row>
    <row r="13" spans="1:13" x14ac:dyDescent="0.25">
      <c r="A13" s="11" t="s">
        <v>183</v>
      </c>
      <c r="B13" s="7">
        <v>0.76403722417872999</v>
      </c>
      <c r="C13" s="10">
        <v>0.70325075748439303</v>
      </c>
      <c r="D13" s="10">
        <v>0.81563641189012803</v>
      </c>
      <c r="E13" s="14" t="s">
        <v>173</v>
      </c>
      <c r="F13" s="7">
        <v>0.752278954882725</v>
      </c>
      <c r="G13" s="10">
        <v>0.68656924331204505</v>
      </c>
      <c r="H13" s="10">
        <v>0.80806398773362098</v>
      </c>
      <c r="I13" s="14" t="s">
        <v>173</v>
      </c>
      <c r="J13" s="7">
        <v>0.82544701725327396</v>
      </c>
      <c r="K13" s="10">
        <v>0.59320301442199896</v>
      </c>
      <c r="L13" s="10">
        <v>0.93878366948535097</v>
      </c>
      <c r="M13" s="14" t="s">
        <v>197</v>
      </c>
    </row>
    <row r="14" spans="1:13" x14ac:dyDescent="0.25">
      <c r="A14" s="11" t="s">
        <v>185</v>
      </c>
      <c r="B14" s="7">
        <v>0.78536061094013199</v>
      </c>
      <c r="C14" s="10">
        <v>0.73588324485379097</v>
      </c>
      <c r="D14" s="10">
        <v>0.82773898981441196</v>
      </c>
      <c r="E14" s="14" t="s">
        <v>173</v>
      </c>
      <c r="F14" s="7">
        <v>0.77854476438230302</v>
      </c>
      <c r="G14" s="10">
        <v>0.72573061094425895</v>
      </c>
      <c r="H14" s="10">
        <v>0.82366001024561697</v>
      </c>
      <c r="I14" s="14" t="s">
        <v>173</v>
      </c>
      <c r="J14" s="7">
        <v>0.80892316618342996</v>
      </c>
      <c r="K14" s="10">
        <v>0.67998819962409296</v>
      </c>
      <c r="L14" s="10">
        <v>0.89400685941695002</v>
      </c>
      <c r="M14" s="14" t="s">
        <v>184</v>
      </c>
    </row>
    <row r="15" spans="1:13" x14ac:dyDescent="0.25">
      <c r="A15" s="11" t="s">
        <v>186</v>
      </c>
      <c r="B15" s="7">
        <v>0.81226941554726495</v>
      </c>
      <c r="C15" s="10">
        <v>0.77635463926790405</v>
      </c>
      <c r="D15" s="10">
        <v>0.84357874987744996</v>
      </c>
      <c r="E15" s="14" t="s">
        <v>173</v>
      </c>
      <c r="F15" s="7">
        <v>0.81048839387412797</v>
      </c>
      <c r="G15" s="10">
        <v>0.76818030185346897</v>
      </c>
      <c r="H15" s="10">
        <v>0.84661681706624203</v>
      </c>
      <c r="I15" s="14" t="s">
        <v>173</v>
      </c>
      <c r="J15" s="7">
        <v>0.82198533403033702</v>
      </c>
      <c r="K15" s="10">
        <v>0.71705887479061503</v>
      </c>
      <c r="L15" s="10">
        <v>0.89376546130419399</v>
      </c>
      <c r="M15" s="14" t="s">
        <v>184</v>
      </c>
    </row>
    <row r="16" spans="1:13" x14ac:dyDescent="0.25">
      <c r="A16" s="11" t="s">
        <v>187</v>
      </c>
      <c r="B16" s="7">
        <v>0.76246314301828899</v>
      </c>
      <c r="C16" s="10">
        <v>0.72328320910433697</v>
      </c>
      <c r="D16" s="10">
        <v>0.79764764639424401</v>
      </c>
      <c r="E16" s="14" t="s">
        <v>173</v>
      </c>
      <c r="F16" s="7">
        <v>0.75317692890597898</v>
      </c>
      <c r="G16" s="10">
        <v>0.70748293760985204</v>
      </c>
      <c r="H16" s="10">
        <v>0.79381330867762101</v>
      </c>
      <c r="I16" s="14" t="s">
        <v>173</v>
      </c>
      <c r="J16" s="7">
        <v>0.80759363345737101</v>
      </c>
      <c r="K16" s="10">
        <v>0.717356326106937</v>
      </c>
      <c r="L16" s="10">
        <v>0.87407867337433698</v>
      </c>
      <c r="M16" s="14" t="s">
        <v>184</v>
      </c>
    </row>
    <row r="17" spans="1:13" x14ac:dyDescent="0.25">
      <c r="A17" s="11" t="s">
        <v>188</v>
      </c>
      <c r="B17" s="7">
        <v>0.734925518487476</v>
      </c>
      <c r="C17" s="10">
        <v>0.69693134831084202</v>
      </c>
      <c r="D17" s="10">
        <v>0.76973031768778999</v>
      </c>
      <c r="E17" s="14" t="s">
        <v>173</v>
      </c>
      <c r="F17" s="7">
        <v>0.744260734332443</v>
      </c>
      <c r="G17" s="10">
        <v>0.70424359630855704</v>
      </c>
      <c r="H17" s="10">
        <v>0.78055058917683595</v>
      </c>
      <c r="I17" s="14" t="s">
        <v>173</v>
      </c>
      <c r="J17" s="7">
        <v>0.67971788766088903</v>
      </c>
      <c r="K17" s="10">
        <v>0.57076916125504196</v>
      </c>
      <c r="L17" s="10">
        <v>0.77205673324462998</v>
      </c>
      <c r="M17" s="14" t="s">
        <v>173</v>
      </c>
    </row>
    <row r="18" spans="1:13" x14ac:dyDescent="0.25">
      <c r="A18" s="11" t="s">
        <v>189</v>
      </c>
      <c r="B18" s="7">
        <v>0.79059831491843402</v>
      </c>
      <c r="C18" s="10">
        <v>0.76142318743181303</v>
      </c>
      <c r="D18" s="10">
        <v>0.81706285087756902</v>
      </c>
      <c r="E18" s="14" t="s">
        <v>173</v>
      </c>
      <c r="F18" s="7">
        <v>0.785239474674569</v>
      </c>
      <c r="G18" s="10">
        <v>0.75289254979201903</v>
      </c>
      <c r="H18" s="10">
        <v>0.81439595542114696</v>
      </c>
      <c r="I18" s="14" t="s">
        <v>173</v>
      </c>
      <c r="J18" s="7">
        <v>0.82093621759320201</v>
      </c>
      <c r="K18" s="10">
        <v>0.74562450702713301</v>
      </c>
      <c r="L18" s="10">
        <v>0.87761069005116499</v>
      </c>
      <c r="M18" s="14" t="s">
        <v>173</v>
      </c>
    </row>
    <row r="19" spans="1:13" x14ac:dyDescent="0.25">
      <c r="A19" s="11" t="s">
        <v>190</v>
      </c>
      <c r="B19" s="7">
        <v>0.78259389463459605</v>
      </c>
      <c r="C19" s="10">
        <v>0.75981580906090296</v>
      </c>
      <c r="D19" s="10">
        <v>0.80376968879315702</v>
      </c>
      <c r="E19" s="14" t="s">
        <v>173</v>
      </c>
      <c r="F19" s="7">
        <v>0.779620853246483</v>
      </c>
      <c r="G19" s="10">
        <v>0.75536792476807102</v>
      </c>
      <c r="H19" s="10">
        <v>0.80209928272597597</v>
      </c>
      <c r="I19" s="14" t="s">
        <v>173</v>
      </c>
      <c r="J19" s="7">
        <v>0.80010031766713996</v>
      </c>
      <c r="K19" s="10">
        <v>0.747560196408523</v>
      </c>
      <c r="L19" s="10">
        <v>0.84398741619777495</v>
      </c>
      <c r="M19" s="14" t="s">
        <v>173</v>
      </c>
    </row>
    <row r="20" spans="1:13" x14ac:dyDescent="0.25">
      <c r="A20" s="11" t="s">
        <v>191</v>
      </c>
      <c r="B20" s="7">
        <v>0.73546247976400603</v>
      </c>
      <c r="C20" s="10">
        <v>0.69277148060388705</v>
      </c>
      <c r="D20" s="10">
        <v>0.77415523000422404</v>
      </c>
      <c r="E20" s="14" t="s">
        <v>173</v>
      </c>
      <c r="F20" s="7">
        <v>0.742458717429482</v>
      </c>
      <c r="G20" s="10">
        <v>0.70113311948317503</v>
      </c>
      <c r="H20" s="10">
        <v>0.779864165741876</v>
      </c>
      <c r="I20" s="14" t="s">
        <v>173</v>
      </c>
      <c r="J20" s="7">
        <v>0.6962718731591</v>
      </c>
      <c r="K20" s="10">
        <v>0.54987280549579898</v>
      </c>
      <c r="L20" s="10">
        <v>0.81138850372719995</v>
      </c>
      <c r="M20" s="14" t="s">
        <v>184</v>
      </c>
    </row>
    <row r="21" spans="1:13" x14ac:dyDescent="0.25">
      <c r="A21" s="11" t="s">
        <v>192</v>
      </c>
      <c r="B21" s="7">
        <v>0.71538416587989395</v>
      </c>
      <c r="C21" s="10">
        <v>0.67488113963943097</v>
      </c>
      <c r="D21" s="10">
        <v>0.75269040084098204</v>
      </c>
      <c r="E21" s="14" t="s">
        <v>173</v>
      </c>
      <c r="F21" s="7">
        <v>0.71393348677449497</v>
      </c>
      <c r="G21" s="10">
        <v>0.67098328070649205</v>
      </c>
      <c r="H21" s="10">
        <v>0.75333804420809003</v>
      </c>
      <c r="I21" s="14" t="s">
        <v>173</v>
      </c>
      <c r="J21" s="7">
        <v>0.72348560176529497</v>
      </c>
      <c r="K21" s="10">
        <v>0.62098176663682103</v>
      </c>
      <c r="L21" s="10">
        <v>0.80688855407357196</v>
      </c>
      <c r="M21" s="14" t="s">
        <v>173</v>
      </c>
    </row>
    <row r="22" spans="1:13" x14ac:dyDescent="0.25">
      <c r="A22" s="11" t="s">
        <v>193</v>
      </c>
      <c r="B22" s="7">
        <v>0.74581288853883598</v>
      </c>
      <c r="C22" s="10">
        <v>0.70332796533808195</v>
      </c>
      <c r="D22" s="10">
        <v>0.78408153441810802</v>
      </c>
      <c r="E22" s="14" t="s">
        <v>173</v>
      </c>
      <c r="F22" s="7">
        <v>0.74901813376304904</v>
      </c>
      <c r="G22" s="10">
        <v>0.70011980283089903</v>
      </c>
      <c r="H22" s="10">
        <v>0.79230842777515997</v>
      </c>
      <c r="I22" s="14" t="s">
        <v>173</v>
      </c>
      <c r="J22" s="7">
        <v>0.72513254050096099</v>
      </c>
      <c r="K22" s="10">
        <v>0.58558494662345095</v>
      </c>
      <c r="L22" s="10">
        <v>0.83123251708087498</v>
      </c>
      <c r="M22" s="14" t="s">
        <v>184</v>
      </c>
    </row>
    <row r="23" spans="1:13" x14ac:dyDescent="0.25">
      <c r="A23" s="11" t="s">
        <v>194</v>
      </c>
      <c r="B23" s="7">
        <v>0.78822601038404805</v>
      </c>
      <c r="C23" s="10">
        <v>0.75422823154753604</v>
      </c>
      <c r="D23" s="10">
        <v>0.81865163770592098</v>
      </c>
      <c r="E23" s="14" t="s">
        <v>173</v>
      </c>
      <c r="F23" s="7">
        <v>0.77456493809494698</v>
      </c>
      <c r="G23" s="10">
        <v>0.73912648734159803</v>
      </c>
      <c r="H23" s="10">
        <v>0.80644988933068595</v>
      </c>
      <c r="I23" s="14" t="s">
        <v>173</v>
      </c>
      <c r="J23" s="7">
        <v>0.87989037638643997</v>
      </c>
      <c r="K23" s="10">
        <v>0.80753680937750705</v>
      </c>
      <c r="L23" s="10">
        <v>0.92748621314642998</v>
      </c>
      <c r="M23" s="14" t="s">
        <v>184</v>
      </c>
    </row>
    <row r="24" spans="1:13" x14ac:dyDescent="0.25">
      <c r="A24" s="11" t="s">
        <v>195</v>
      </c>
      <c r="B24" s="7">
        <v>0.80776011889111998</v>
      </c>
      <c r="C24" s="10">
        <v>0.77386024358549399</v>
      </c>
      <c r="D24" s="10">
        <v>0.83764433857256604</v>
      </c>
      <c r="E24" s="14" t="s">
        <v>173</v>
      </c>
      <c r="F24" s="7">
        <v>0.80922951968950196</v>
      </c>
      <c r="G24" s="10">
        <v>0.77221801428564796</v>
      </c>
      <c r="H24" s="10">
        <v>0.84146181584024105</v>
      </c>
      <c r="I24" s="14" t="s">
        <v>173</v>
      </c>
      <c r="J24" s="7">
        <v>0.79885547172177396</v>
      </c>
      <c r="K24" s="10">
        <v>0.70616968525284796</v>
      </c>
      <c r="L24" s="10">
        <v>0.86777868668469804</v>
      </c>
      <c r="M24" s="14" t="s">
        <v>184</v>
      </c>
    </row>
    <row r="25" spans="1:13" x14ac:dyDescent="0.25">
      <c r="A25" s="11" t="s">
        <v>196</v>
      </c>
      <c r="B25" s="7">
        <v>0.76040878983024596</v>
      </c>
      <c r="C25" s="10">
        <v>0.69123712911538004</v>
      </c>
      <c r="D25" s="10">
        <v>0.81816057784571805</v>
      </c>
      <c r="E25" s="14" t="s">
        <v>173</v>
      </c>
      <c r="F25" s="7">
        <v>0.75898872079405899</v>
      </c>
      <c r="G25" s="10">
        <v>0.69925124238460701</v>
      </c>
      <c r="H25" s="10">
        <v>0.81008329282195801</v>
      </c>
      <c r="I25" s="14" t="s">
        <v>173</v>
      </c>
      <c r="J25" s="7">
        <v>0.77112367377076696</v>
      </c>
      <c r="K25" s="10">
        <v>0.50260368963741497</v>
      </c>
      <c r="L25" s="10">
        <v>0.91825864824399495</v>
      </c>
      <c r="M25" s="14" t="s">
        <v>197</v>
      </c>
    </row>
    <row r="26" spans="1:13" x14ac:dyDescent="0.25">
      <c r="A26" s="11" t="s">
        <v>198</v>
      </c>
      <c r="B26" s="7">
        <v>0.78544980082716298</v>
      </c>
      <c r="C26" s="10">
        <v>0.73817237313914197</v>
      </c>
      <c r="D26" s="10">
        <v>0.82620042565447105</v>
      </c>
      <c r="E26" s="14" t="s">
        <v>173</v>
      </c>
      <c r="F26" s="7">
        <v>0.766574281261857</v>
      </c>
      <c r="G26" s="10">
        <v>0.714295729856679</v>
      </c>
      <c r="H26" s="10">
        <v>0.81180715151822502</v>
      </c>
      <c r="I26" s="14" t="s">
        <v>173</v>
      </c>
      <c r="J26" s="7">
        <v>0.88597415473554597</v>
      </c>
      <c r="K26" s="10">
        <v>0.79745105761256596</v>
      </c>
      <c r="L26" s="10">
        <v>0.93877880149486403</v>
      </c>
      <c r="M26" s="14" t="s">
        <v>184</v>
      </c>
    </row>
    <row r="27" spans="1:13" x14ac:dyDescent="0.25">
      <c r="A27" s="11" t="s">
        <v>199</v>
      </c>
      <c r="B27" s="7">
        <v>0.74450666479888605</v>
      </c>
      <c r="C27" s="10">
        <v>0.70105390036105197</v>
      </c>
      <c r="D27" s="10">
        <v>0.78359310428315199</v>
      </c>
      <c r="E27" s="14" t="s">
        <v>173</v>
      </c>
      <c r="F27" s="7">
        <v>0.73942068606849098</v>
      </c>
      <c r="G27" s="10">
        <v>0.68825413573627503</v>
      </c>
      <c r="H27" s="10">
        <v>0.78481495732279205</v>
      </c>
      <c r="I27" s="14" t="s">
        <v>173</v>
      </c>
      <c r="J27" s="7">
        <v>0.77019397642564102</v>
      </c>
      <c r="K27" s="10">
        <v>0.64452399888584999</v>
      </c>
      <c r="L27" s="10">
        <v>0.86101660542003</v>
      </c>
      <c r="M27" s="14" t="s">
        <v>184</v>
      </c>
    </row>
    <row r="28" spans="1:13" x14ac:dyDescent="0.25">
      <c r="A28" s="12" t="s">
        <v>200</v>
      </c>
      <c r="B28" s="8">
        <v>0.72989087151822996</v>
      </c>
      <c r="C28" s="9">
        <v>0.67436631467102104</v>
      </c>
      <c r="D28" s="9">
        <v>0.77904979017206299</v>
      </c>
      <c r="E28" s="15" t="s">
        <v>173</v>
      </c>
      <c r="F28" s="8">
        <v>0.73287407753770994</v>
      </c>
      <c r="G28" s="9">
        <v>0.66920827006440797</v>
      </c>
      <c r="H28" s="9">
        <v>0.78816521800818196</v>
      </c>
      <c r="I28" s="15" t="s">
        <v>173</v>
      </c>
      <c r="J28" s="8">
        <v>0.70804126240547105</v>
      </c>
      <c r="K28" s="9">
        <v>0.534121854945524</v>
      </c>
      <c r="L28" s="9">
        <v>0.83686434384032904</v>
      </c>
      <c r="M28" s="15" t="s">
        <v>197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0.28515625" bestFit="1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24</v>
      </c>
    </row>
    <row r="3" spans="1:13" x14ac:dyDescent="0.25">
      <c r="A3" s="1" t="s">
        <v>174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25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223</v>
      </c>
      <c r="G11" s="18" t="s">
        <v>176</v>
      </c>
      <c r="H11" s="18" t="s">
        <v>177</v>
      </c>
      <c r="I11" s="19" t="s">
        <v>178</v>
      </c>
      <c r="J11" s="17" t="s">
        <v>224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0.75376976499584003</v>
      </c>
      <c r="C12" s="10">
        <v>0.74188195070643204</v>
      </c>
      <c r="D12" s="10">
        <v>0.76528329608818901</v>
      </c>
      <c r="E12" s="14" t="s">
        <v>173</v>
      </c>
      <c r="F12" s="7">
        <v>0.82999255389256299</v>
      </c>
      <c r="G12" s="10">
        <v>0.81786064175282203</v>
      </c>
      <c r="H12" s="10">
        <v>0.84147301669204499</v>
      </c>
      <c r="I12" s="14" t="s">
        <v>173</v>
      </c>
      <c r="J12" s="7">
        <v>0.57522103524799795</v>
      </c>
      <c r="K12" s="10">
        <v>0.55104549892466204</v>
      </c>
      <c r="L12" s="10">
        <v>0.59904199751235299</v>
      </c>
      <c r="M12" s="14" t="s">
        <v>173</v>
      </c>
    </row>
    <row r="13" spans="1:13" x14ac:dyDescent="0.25">
      <c r="A13" s="11" t="s">
        <v>183</v>
      </c>
      <c r="B13" s="7">
        <v>0.79612099434431205</v>
      </c>
      <c r="C13" s="10">
        <v>0.73417603477243099</v>
      </c>
      <c r="D13" s="10">
        <v>0.84664609427533399</v>
      </c>
      <c r="E13" s="14" t="s">
        <v>173</v>
      </c>
      <c r="F13" s="7">
        <v>0.88040850926916103</v>
      </c>
      <c r="G13" s="10">
        <v>0.82092731898341098</v>
      </c>
      <c r="H13" s="10">
        <v>0.92200930792651703</v>
      </c>
      <c r="I13" s="14" t="s">
        <v>173</v>
      </c>
      <c r="J13" s="7">
        <v>0.60815374520880505</v>
      </c>
      <c r="K13" s="10">
        <v>0.48034918577694402</v>
      </c>
      <c r="L13" s="10">
        <v>0.72267311467981599</v>
      </c>
      <c r="M13" s="14" t="s">
        <v>184</v>
      </c>
    </row>
    <row r="14" spans="1:13" x14ac:dyDescent="0.25">
      <c r="A14" s="11" t="s">
        <v>185</v>
      </c>
      <c r="B14" s="7">
        <v>0.82381467571049705</v>
      </c>
      <c r="C14" s="10">
        <v>0.78302705256978999</v>
      </c>
      <c r="D14" s="10">
        <v>0.85832216342789502</v>
      </c>
      <c r="E14" s="14" t="s">
        <v>173</v>
      </c>
      <c r="F14" s="7">
        <v>0.86152710661055598</v>
      </c>
      <c r="G14" s="10">
        <v>0.81683872530705004</v>
      </c>
      <c r="H14" s="10">
        <v>0.89669122275837398</v>
      </c>
      <c r="I14" s="14" t="s">
        <v>173</v>
      </c>
      <c r="J14" s="7">
        <v>0.69262411197565399</v>
      </c>
      <c r="K14" s="10">
        <v>0.60495173341466102</v>
      </c>
      <c r="L14" s="10">
        <v>0.76829190670830605</v>
      </c>
      <c r="M14" s="14" t="s">
        <v>173</v>
      </c>
    </row>
    <row r="15" spans="1:13" x14ac:dyDescent="0.25">
      <c r="A15" s="11" t="s">
        <v>186</v>
      </c>
      <c r="B15" s="7">
        <v>0.842140410951145</v>
      </c>
      <c r="C15" s="10">
        <v>0.81019598271280002</v>
      </c>
      <c r="D15" s="10">
        <v>0.86957400628289805</v>
      </c>
      <c r="E15" s="14" t="s">
        <v>173</v>
      </c>
      <c r="F15" s="7">
        <v>0.89623662849438002</v>
      </c>
      <c r="G15" s="10">
        <v>0.86422342028579202</v>
      </c>
      <c r="H15" s="10">
        <v>0.92138839294368102</v>
      </c>
      <c r="I15" s="14" t="s">
        <v>173</v>
      </c>
      <c r="J15" s="7">
        <v>0.69296233161249399</v>
      </c>
      <c r="K15" s="10">
        <v>0.60672771017698801</v>
      </c>
      <c r="L15" s="10">
        <v>0.76753287967457196</v>
      </c>
      <c r="M15" s="14" t="s">
        <v>173</v>
      </c>
    </row>
    <row r="16" spans="1:13" x14ac:dyDescent="0.25">
      <c r="A16" s="11" t="s">
        <v>187</v>
      </c>
      <c r="B16" s="7">
        <v>0.71112189235873902</v>
      </c>
      <c r="C16" s="10">
        <v>0.67562616529805497</v>
      </c>
      <c r="D16" s="10">
        <v>0.74420397388652304</v>
      </c>
      <c r="E16" s="14" t="s">
        <v>173</v>
      </c>
      <c r="F16" s="7">
        <v>0.79111343791887301</v>
      </c>
      <c r="G16" s="10">
        <v>0.74842487553820203</v>
      </c>
      <c r="H16" s="10">
        <v>0.82822094536115298</v>
      </c>
      <c r="I16" s="14" t="s">
        <v>173</v>
      </c>
      <c r="J16" s="7">
        <v>0.52337151939225401</v>
      </c>
      <c r="K16" s="10">
        <v>0.44619249055009402</v>
      </c>
      <c r="L16" s="10">
        <v>0.59945030239880204</v>
      </c>
      <c r="M16" s="14" t="s">
        <v>173</v>
      </c>
    </row>
    <row r="17" spans="1:13" x14ac:dyDescent="0.25">
      <c r="A17" s="11" t="s">
        <v>188</v>
      </c>
      <c r="B17" s="7">
        <v>0.76438882478412395</v>
      </c>
      <c r="C17" s="10">
        <v>0.72474341687956001</v>
      </c>
      <c r="D17" s="10">
        <v>0.799900631834081</v>
      </c>
      <c r="E17" s="14" t="s">
        <v>173</v>
      </c>
      <c r="F17" s="7">
        <v>0.86632829227935004</v>
      </c>
      <c r="G17" s="10">
        <v>0.82644212334814005</v>
      </c>
      <c r="H17" s="10">
        <v>0.89817738845828898</v>
      </c>
      <c r="I17" s="14" t="s">
        <v>173</v>
      </c>
      <c r="J17" s="7">
        <v>0.52874429698317205</v>
      </c>
      <c r="K17" s="10">
        <v>0.44682871387581002</v>
      </c>
      <c r="L17" s="10">
        <v>0.60914044847466697</v>
      </c>
      <c r="M17" s="14" t="s">
        <v>173</v>
      </c>
    </row>
    <row r="18" spans="1:13" x14ac:dyDescent="0.25">
      <c r="A18" s="11" t="s">
        <v>189</v>
      </c>
      <c r="B18" s="7">
        <v>0.74005172106246897</v>
      </c>
      <c r="C18" s="10">
        <v>0.71256610254831998</v>
      </c>
      <c r="D18" s="10">
        <v>0.76577299354515105</v>
      </c>
      <c r="E18" s="14" t="s">
        <v>173</v>
      </c>
      <c r="F18" s="7">
        <v>0.82712124077620697</v>
      </c>
      <c r="G18" s="10">
        <v>0.79405792883868298</v>
      </c>
      <c r="H18" s="10">
        <v>0.85584004443779704</v>
      </c>
      <c r="I18" s="14" t="s">
        <v>173</v>
      </c>
      <c r="J18" s="7">
        <v>0.58564551979891399</v>
      </c>
      <c r="K18" s="10">
        <v>0.53449845722230704</v>
      </c>
      <c r="L18" s="10">
        <v>0.63501034288416103</v>
      </c>
      <c r="M18" s="14" t="s">
        <v>173</v>
      </c>
    </row>
    <row r="19" spans="1:13" x14ac:dyDescent="0.25">
      <c r="A19" s="11" t="s">
        <v>190</v>
      </c>
      <c r="B19" s="7">
        <v>0.75940350465885798</v>
      </c>
      <c r="C19" s="10">
        <v>0.737901162727851</v>
      </c>
      <c r="D19" s="10">
        <v>0.77966854068673996</v>
      </c>
      <c r="E19" s="14" t="s">
        <v>173</v>
      </c>
      <c r="F19" s="7">
        <v>0.82981555916499095</v>
      </c>
      <c r="G19" s="10">
        <v>0.80796025804201499</v>
      </c>
      <c r="H19" s="10">
        <v>0.84964644918597598</v>
      </c>
      <c r="I19" s="14" t="s">
        <v>173</v>
      </c>
      <c r="J19" s="7">
        <v>0.58889733724033699</v>
      </c>
      <c r="K19" s="10">
        <v>0.54435140745298405</v>
      </c>
      <c r="L19" s="10">
        <v>0.63203214439682998</v>
      </c>
      <c r="M19" s="14" t="s">
        <v>173</v>
      </c>
    </row>
    <row r="20" spans="1:13" x14ac:dyDescent="0.25">
      <c r="A20" s="11" t="s">
        <v>191</v>
      </c>
      <c r="B20" s="7">
        <v>0.73843484143689497</v>
      </c>
      <c r="C20" s="10">
        <v>0.69439350530814903</v>
      </c>
      <c r="D20" s="10">
        <v>0.778157000830211</v>
      </c>
      <c r="E20" s="14" t="s">
        <v>173</v>
      </c>
      <c r="F20" s="7">
        <v>0.81673743046853997</v>
      </c>
      <c r="G20" s="10">
        <v>0.76004395139631697</v>
      </c>
      <c r="H20" s="10">
        <v>0.86246011698894798</v>
      </c>
      <c r="I20" s="14" t="s">
        <v>173</v>
      </c>
      <c r="J20" s="7">
        <v>0.58496883889121398</v>
      </c>
      <c r="K20" s="10">
        <v>0.50086888806358398</v>
      </c>
      <c r="L20" s="10">
        <v>0.66439330859822898</v>
      </c>
      <c r="M20" s="14" t="s">
        <v>173</v>
      </c>
    </row>
    <row r="21" spans="1:13" x14ac:dyDescent="0.25">
      <c r="A21" s="11" t="s">
        <v>192</v>
      </c>
      <c r="B21" s="7">
        <v>0.70447183898580201</v>
      </c>
      <c r="C21" s="10">
        <v>0.66178147992804104</v>
      </c>
      <c r="D21" s="10">
        <v>0.74385934479196103</v>
      </c>
      <c r="E21" s="14" t="s">
        <v>173</v>
      </c>
      <c r="F21" s="7">
        <v>0.80022993124987896</v>
      </c>
      <c r="G21" s="10">
        <v>0.76014718442496299</v>
      </c>
      <c r="H21" s="10">
        <v>0.835067669533051</v>
      </c>
      <c r="I21" s="14" t="s">
        <v>173</v>
      </c>
      <c r="J21" s="7">
        <v>0.48208237923484798</v>
      </c>
      <c r="K21" s="10">
        <v>0.41485022088999102</v>
      </c>
      <c r="L21" s="10">
        <v>0.54996961643193398</v>
      </c>
      <c r="M21" s="14" t="s">
        <v>173</v>
      </c>
    </row>
    <row r="22" spans="1:13" x14ac:dyDescent="0.25">
      <c r="A22" s="11" t="s">
        <v>193</v>
      </c>
      <c r="B22" s="7">
        <v>0.67994330994826302</v>
      </c>
      <c r="C22" s="10">
        <v>0.62676967553756102</v>
      </c>
      <c r="D22" s="10">
        <v>0.72881904962686095</v>
      </c>
      <c r="E22" s="14" t="s">
        <v>173</v>
      </c>
      <c r="F22" s="7">
        <v>0.77954569599702495</v>
      </c>
      <c r="G22" s="10">
        <v>0.71655588477626997</v>
      </c>
      <c r="H22" s="10">
        <v>0.83182269277617304</v>
      </c>
      <c r="I22" s="14" t="s">
        <v>173</v>
      </c>
      <c r="J22" s="7">
        <v>0.490904897295043</v>
      </c>
      <c r="K22" s="10">
        <v>0.41096411155885998</v>
      </c>
      <c r="L22" s="10">
        <v>0.57131353930705597</v>
      </c>
      <c r="M22" s="14" t="s">
        <v>173</v>
      </c>
    </row>
    <row r="23" spans="1:13" x14ac:dyDescent="0.25">
      <c r="A23" s="11" t="s">
        <v>194</v>
      </c>
      <c r="B23" s="7">
        <v>0.737891504952916</v>
      </c>
      <c r="C23" s="10">
        <v>0.70369289311217698</v>
      </c>
      <c r="D23" s="10">
        <v>0.76943629677584302</v>
      </c>
      <c r="E23" s="14" t="s">
        <v>173</v>
      </c>
      <c r="F23" s="7">
        <v>0.82376240952236301</v>
      </c>
      <c r="G23" s="10">
        <v>0.790528212584792</v>
      </c>
      <c r="H23" s="10">
        <v>0.85270621669520796</v>
      </c>
      <c r="I23" s="14" t="s">
        <v>173</v>
      </c>
      <c r="J23" s="7">
        <v>0.53694626237949505</v>
      </c>
      <c r="K23" s="10">
        <v>0.475457354064029</v>
      </c>
      <c r="L23" s="10">
        <v>0.59733168381908097</v>
      </c>
      <c r="M23" s="14" t="s">
        <v>173</v>
      </c>
    </row>
    <row r="24" spans="1:13" x14ac:dyDescent="0.25">
      <c r="A24" s="11" t="s">
        <v>195</v>
      </c>
      <c r="B24" s="7">
        <v>0.74299953793139095</v>
      </c>
      <c r="C24" s="10">
        <v>0.70272345462984598</v>
      </c>
      <c r="D24" s="10">
        <v>0.77953084839791598</v>
      </c>
      <c r="E24" s="14" t="s">
        <v>173</v>
      </c>
      <c r="F24" s="7">
        <v>0.81495740236064795</v>
      </c>
      <c r="G24" s="10">
        <v>0.773377315970736</v>
      </c>
      <c r="H24" s="10">
        <v>0.85038437891508001</v>
      </c>
      <c r="I24" s="14" t="s">
        <v>173</v>
      </c>
      <c r="J24" s="7">
        <v>0.57755126201962503</v>
      </c>
      <c r="K24" s="10">
        <v>0.50129568013019898</v>
      </c>
      <c r="L24" s="10">
        <v>0.65028119441421295</v>
      </c>
      <c r="M24" s="14" t="s">
        <v>173</v>
      </c>
    </row>
    <row r="25" spans="1:13" x14ac:dyDescent="0.25">
      <c r="A25" s="11" t="s">
        <v>196</v>
      </c>
      <c r="B25" s="7">
        <v>0.750086668461174</v>
      </c>
      <c r="C25" s="10">
        <v>0.69101653908829197</v>
      </c>
      <c r="D25" s="10">
        <v>0.80111426726319002</v>
      </c>
      <c r="E25" s="14" t="s">
        <v>173</v>
      </c>
      <c r="F25" s="7">
        <v>0.848969984194056</v>
      </c>
      <c r="G25" s="10">
        <v>0.77169435561094901</v>
      </c>
      <c r="H25" s="10">
        <v>0.90336513097746596</v>
      </c>
      <c r="I25" s="14" t="s">
        <v>184</v>
      </c>
      <c r="J25" s="7">
        <v>0.50702299883401203</v>
      </c>
      <c r="K25" s="10">
        <v>0.39561638313316599</v>
      </c>
      <c r="L25" s="10">
        <v>0.61773649233322503</v>
      </c>
      <c r="M25" s="14" t="s">
        <v>173</v>
      </c>
    </row>
    <row r="26" spans="1:13" x14ac:dyDescent="0.25">
      <c r="A26" s="11" t="s">
        <v>198</v>
      </c>
      <c r="B26" s="7">
        <v>0.75180956477623695</v>
      </c>
      <c r="C26" s="10">
        <v>0.70666946616308002</v>
      </c>
      <c r="D26" s="10">
        <v>0.79204730138382395</v>
      </c>
      <c r="E26" s="14" t="s">
        <v>173</v>
      </c>
      <c r="F26" s="7">
        <v>0.81422603034943897</v>
      </c>
      <c r="G26" s="10">
        <v>0.76835773567514898</v>
      </c>
      <c r="H26" s="10">
        <v>0.85275235673477501</v>
      </c>
      <c r="I26" s="14" t="s">
        <v>173</v>
      </c>
      <c r="J26" s="7">
        <v>0.55482979229775897</v>
      </c>
      <c r="K26" s="10">
        <v>0.46380830440127702</v>
      </c>
      <c r="L26" s="10">
        <v>0.64231584028376898</v>
      </c>
      <c r="M26" s="14" t="s">
        <v>173</v>
      </c>
    </row>
    <row r="27" spans="1:13" x14ac:dyDescent="0.25">
      <c r="A27" s="11" t="s">
        <v>199</v>
      </c>
      <c r="B27" s="7">
        <v>0.62044800086712903</v>
      </c>
      <c r="C27" s="10">
        <v>0.56885602826979398</v>
      </c>
      <c r="D27" s="10">
        <v>0.66945365928479506</v>
      </c>
      <c r="E27" s="14" t="s">
        <v>173</v>
      </c>
      <c r="F27" s="7">
        <v>0.70427938734333295</v>
      </c>
      <c r="G27" s="10">
        <v>0.64407335621881701</v>
      </c>
      <c r="H27" s="10">
        <v>0.75812588277892001</v>
      </c>
      <c r="I27" s="14" t="s">
        <v>173</v>
      </c>
      <c r="J27" s="7">
        <v>0.36507748399776202</v>
      </c>
      <c r="K27" s="10">
        <v>0.27491312003210699</v>
      </c>
      <c r="L27" s="10">
        <v>0.46581582512126601</v>
      </c>
      <c r="M27" s="14" t="s">
        <v>173</v>
      </c>
    </row>
    <row r="28" spans="1:13" x14ac:dyDescent="0.25">
      <c r="A28" s="12" t="s">
        <v>200</v>
      </c>
      <c r="B28" s="8">
        <v>0.72106666892709703</v>
      </c>
      <c r="C28" s="9">
        <v>0.66856087525631303</v>
      </c>
      <c r="D28" s="9">
        <v>0.76813929520623203</v>
      </c>
      <c r="E28" s="15" t="s">
        <v>173</v>
      </c>
      <c r="F28" s="8">
        <v>0.83635410207358996</v>
      </c>
      <c r="G28" s="9">
        <v>0.78489029133593902</v>
      </c>
      <c r="H28" s="9">
        <v>0.87742824120735396</v>
      </c>
      <c r="I28" s="15" t="s">
        <v>173</v>
      </c>
      <c r="J28" s="8">
        <v>0.46287219045224798</v>
      </c>
      <c r="K28" s="9">
        <v>0.39214537431171997</v>
      </c>
      <c r="L28" s="9">
        <v>0.53512527565235501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0.28515625" bestFit="1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125</v>
      </c>
    </row>
    <row r="3" spans="1:13" x14ac:dyDescent="0.25">
      <c r="A3" s="1" t="s">
        <v>245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25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223</v>
      </c>
      <c r="G11" s="18" t="s">
        <v>176</v>
      </c>
      <c r="H11" s="18" t="s">
        <v>177</v>
      </c>
      <c r="I11" s="19" t="s">
        <v>178</v>
      </c>
      <c r="J11" s="17" t="s">
        <v>224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0.77721199813309205</v>
      </c>
      <c r="C12" s="10">
        <v>0.76480249755700602</v>
      </c>
      <c r="D12" s="10">
        <v>0.78914726002108104</v>
      </c>
      <c r="E12" s="14" t="s">
        <v>173</v>
      </c>
      <c r="F12" s="7">
        <v>0.80345162863162001</v>
      </c>
      <c r="G12" s="10">
        <v>0.78971288423674102</v>
      </c>
      <c r="H12" s="10">
        <v>0.81650134272108299</v>
      </c>
      <c r="I12" s="14" t="s">
        <v>173</v>
      </c>
      <c r="J12" s="7">
        <v>0.715746749191424</v>
      </c>
      <c r="K12" s="10">
        <v>0.694006846500824</v>
      </c>
      <c r="L12" s="10">
        <v>0.73652846877856804</v>
      </c>
      <c r="M12" s="14" t="s">
        <v>173</v>
      </c>
    </row>
    <row r="13" spans="1:13" x14ac:dyDescent="0.25">
      <c r="A13" s="11" t="s">
        <v>183</v>
      </c>
      <c r="B13" s="7">
        <v>0.76403722417872999</v>
      </c>
      <c r="C13" s="10">
        <v>0.70325075748439303</v>
      </c>
      <c r="D13" s="10">
        <v>0.81563641189012803</v>
      </c>
      <c r="E13" s="14" t="s">
        <v>173</v>
      </c>
      <c r="F13" s="7">
        <v>0.79369166000893099</v>
      </c>
      <c r="G13" s="10">
        <v>0.71069756090574798</v>
      </c>
      <c r="H13" s="10">
        <v>0.85764570287028197</v>
      </c>
      <c r="I13" s="14" t="s">
        <v>173</v>
      </c>
      <c r="J13" s="7">
        <v>0.69790568936437503</v>
      </c>
      <c r="K13" s="10">
        <v>0.57458570653922003</v>
      </c>
      <c r="L13" s="10">
        <v>0.79804235523433698</v>
      </c>
      <c r="M13" s="14" t="s">
        <v>184</v>
      </c>
    </row>
    <row r="14" spans="1:13" x14ac:dyDescent="0.25">
      <c r="A14" s="11" t="s">
        <v>185</v>
      </c>
      <c r="B14" s="7">
        <v>0.78536061094013199</v>
      </c>
      <c r="C14" s="10">
        <v>0.73588324485379097</v>
      </c>
      <c r="D14" s="10">
        <v>0.82773898981441196</v>
      </c>
      <c r="E14" s="14" t="s">
        <v>173</v>
      </c>
      <c r="F14" s="7">
        <v>0.80949593278151</v>
      </c>
      <c r="G14" s="10">
        <v>0.751086165124079</v>
      </c>
      <c r="H14" s="10">
        <v>0.85681233722680905</v>
      </c>
      <c r="I14" s="14" t="s">
        <v>173</v>
      </c>
      <c r="J14" s="7">
        <v>0.70140085542389097</v>
      </c>
      <c r="K14" s="10">
        <v>0.59043870786695096</v>
      </c>
      <c r="L14" s="10">
        <v>0.79284752462001895</v>
      </c>
      <c r="M14" s="14" t="s">
        <v>184</v>
      </c>
    </row>
    <row r="15" spans="1:13" x14ac:dyDescent="0.25">
      <c r="A15" s="11" t="s">
        <v>186</v>
      </c>
      <c r="B15" s="7">
        <v>0.81226941554726495</v>
      </c>
      <c r="C15" s="10">
        <v>0.77635463926790405</v>
      </c>
      <c r="D15" s="10">
        <v>0.84357874987744996</v>
      </c>
      <c r="E15" s="14" t="s">
        <v>173</v>
      </c>
      <c r="F15" s="7">
        <v>0.80294639118351996</v>
      </c>
      <c r="G15" s="10">
        <v>0.75611242142472301</v>
      </c>
      <c r="H15" s="10">
        <v>0.84265828770923901</v>
      </c>
      <c r="I15" s="14" t="s">
        <v>173</v>
      </c>
      <c r="J15" s="7">
        <v>0.83797899250797003</v>
      </c>
      <c r="K15" s="10">
        <v>0.77036448586400497</v>
      </c>
      <c r="L15" s="10">
        <v>0.88856473133909397</v>
      </c>
      <c r="M15" s="14" t="s">
        <v>173</v>
      </c>
    </row>
    <row r="16" spans="1:13" x14ac:dyDescent="0.25">
      <c r="A16" s="11" t="s">
        <v>187</v>
      </c>
      <c r="B16" s="7">
        <v>0.76246314301828899</v>
      </c>
      <c r="C16" s="10">
        <v>0.72328320910433697</v>
      </c>
      <c r="D16" s="10">
        <v>0.79764764639424401</v>
      </c>
      <c r="E16" s="14" t="s">
        <v>173</v>
      </c>
      <c r="F16" s="7">
        <v>0.78555709019932896</v>
      </c>
      <c r="G16" s="10">
        <v>0.74092992632252797</v>
      </c>
      <c r="H16" s="10">
        <v>0.82431957331194905</v>
      </c>
      <c r="I16" s="14" t="s">
        <v>173</v>
      </c>
      <c r="J16" s="7">
        <v>0.70825869970935296</v>
      </c>
      <c r="K16" s="10">
        <v>0.63242578196058996</v>
      </c>
      <c r="L16" s="10">
        <v>0.77403663495318498</v>
      </c>
      <c r="M16" s="14" t="s">
        <v>173</v>
      </c>
    </row>
    <row r="17" spans="1:13" x14ac:dyDescent="0.25">
      <c r="A17" s="11" t="s">
        <v>188</v>
      </c>
      <c r="B17" s="7">
        <v>0.734925518487476</v>
      </c>
      <c r="C17" s="10">
        <v>0.69693134831084202</v>
      </c>
      <c r="D17" s="10">
        <v>0.76973031768778999</v>
      </c>
      <c r="E17" s="14" t="s">
        <v>173</v>
      </c>
      <c r="F17" s="7">
        <v>0.77558057284127002</v>
      </c>
      <c r="G17" s="10">
        <v>0.73500240455333798</v>
      </c>
      <c r="H17" s="10">
        <v>0.81153837114718697</v>
      </c>
      <c r="I17" s="14" t="s">
        <v>173</v>
      </c>
      <c r="J17" s="7">
        <v>0.64094679443370695</v>
      </c>
      <c r="K17" s="10">
        <v>0.55324238645365997</v>
      </c>
      <c r="L17" s="10">
        <v>0.72014313457412404</v>
      </c>
      <c r="M17" s="14" t="s">
        <v>173</v>
      </c>
    </row>
    <row r="18" spans="1:13" x14ac:dyDescent="0.25">
      <c r="A18" s="11" t="s">
        <v>189</v>
      </c>
      <c r="B18" s="7">
        <v>0.79059831491843402</v>
      </c>
      <c r="C18" s="10">
        <v>0.76142318743181303</v>
      </c>
      <c r="D18" s="10">
        <v>0.81706285087756902</v>
      </c>
      <c r="E18" s="14" t="s">
        <v>173</v>
      </c>
      <c r="F18" s="7">
        <v>0.80395945462499396</v>
      </c>
      <c r="G18" s="10">
        <v>0.76899212829181696</v>
      </c>
      <c r="H18" s="10">
        <v>0.83477109390926996</v>
      </c>
      <c r="I18" s="14" t="s">
        <v>173</v>
      </c>
      <c r="J18" s="7">
        <v>0.76690411247624501</v>
      </c>
      <c r="K18" s="10">
        <v>0.71888236216968604</v>
      </c>
      <c r="L18" s="10">
        <v>0.80890321362961803</v>
      </c>
      <c r="M18" s="14" t="s">
        <v>173</v>
      </c>
    </row>
    <row r="19" spans="1:13" x14ac:dyDescent="0.25">
      <c r="A19" s="11" t="s">
        <v>190</v>
      </c>
      <c r="B19" s="7">
        <v>0.78259389463459605</v>
      </c>
      <c r="C19" s="10">
        <v>0.75981580906090296</v>
      </c>
      <c r="D19" s="10">
        <v>0.80376968879315702</v>
      </c>
      <c r="E19" s="14" t="s">
        <v>173</v>
      </c>
      <c r="F19" s="7">
        <v>0.80544780462406995</v>
      </c>
      <c r="G19" s="10">
        <v>0.78035913615931696</v>
      </c>
      <c r="H19" s="10">
        <v>0.82830124115415804</v>
      </c>
      <c r="I19" s="14" t="s">
        <v>173</v>
      </c>
      <c r="J19" s="7">
        <v>0.727252055369079</v>
      </c>
      <c r="K19" s="10">
        <v>0.68728933755872701</v>
      </c>
      <c r="L19" s="10">
        <v>0.76386241522012499</v>
      </c>
      <c r="M19" s="14" t="s">
        <v>173</v>
      </c>
    </row>
    <row r="20" spans="1:13" x14ac:dyDescent="0.25">
      <c r="A20" s="11" t="s">
        <v>191</v>
      </c>
      <c r="B20" s="7">
        <v>0.73546247976400603</v>
      </c>
      <c r="C20" s="10">
        <v>0.69277148060388705</v>
      </c>
      <c r="D20" s="10">
        <v>0.77415523000422404</v>
      </c>
      <c r="E20" s="14" t="s">
        <v>173</v>
      </c>
      <c r="F20" s="7">
        <v>0.77895265752787102</v>
      </c>
      <c r="G20" s="10">
        <v>0.72723248832306397</v>
      </c>
      <c r="H20" s="10">
        <v>0.82324952534446005</v>
      </c>
      <c r="I20" s="14" t="s">
        <v>173</v>
      </c>
      <c r="J20" s="7">
        <v>0.65022565919445496</v>
      </c>
      <c r="K20" s="10">
        <v>0.56073222103717402</v>
      </c>
      <c r="L20" s="10">
        <v>0.73025727398323503</v>
      </c>
      <c r="M20" s="14" t="s">
        <v>173</v>
      </c>
    </row>
    <row r="21" spans="1:13" x14ac:dyDescent="0.25">
      <c r="A21" s="11" t="s">
        <v>192</v>
      </c>
      <c r="B21" s="7">
        <v>0.71538416587989395</v>
      </c>
      <c r="C21" s="10">
        <v>0.67488113963943097</v>
      </c>
      <c r="D21" s="10">
        <v>0.75269040084098204</v>
      </c>
      <c r="E21" s="14" t="s">
        <v>173</v>
      </c>
      <c r="F21" s="7">
        <v>0.76312980590470303</v>
      </c>
      <c r="G21" s="10">
        <v>0.71671163246756298</v>
      </c>
      <c r="H21" s="10">
        <v>0.80402188328602997</v>
      </c>
      <c r="I21" s="14" t="s">
        <v>173</v>
      </c>
      <c r="J21" s="7">
        <v>0.60449925955470796</v>
      </c>
      <c r="K21" s="10">
        <v>0.53977907297223304</v>
      </c>
      <c r="L21" s="10">
        <v>0.66575384558209505</v>
      </c>
      <c r="M21" s="14" t="s">
        <v>173</v>
      </c>
    </row>
    <row r="22" spans="1:13" x14ac:dyDescent="0.25">
      <c r="A22" s="11" t="s">
        <v>193</v>
      </c>
      <c r="B22" s="7">
        <v>0.74581288853883598</v>
      </c>
      <c r="C22" s="10">
        <v>0.70332796533808195</v>
      </c>
      <c r="D22" s="10">
        <v>0.78408153441810802</v>
      </c>
      <c r="E22" s="14" t="s">
        <v>173</v>
      </c>
      <c r="F22" s="7">
        <v>0.78162400478321703</v>
      </c>
      <c r="G22" s="10">
        <v>0.72453064304805703</v>
      </c>
      <c r="H22" s="10">
        <v>0.82966618624948896</v>
      </c>
      <c r="I22" s="14" t="s">
        <v>173</v>
      </c>
      <c r="J22" s="7">
        <v>0.67784587651501205</v>
      </c>
      <c r="K22" s="10">
        <v>0.60981779695503502</v>
      </c>
      <c r="L22" s="10">
        <v>0.73908790785696399</v>
      </c>
      <c r="M22" s="14" t="s">
        <v>173</v>
      </c>
    </row>
    <row r="23" spans="1:13" x14ac:dyDescent="0.25">
      <c r="A23" s="11" t="s">
        <v>194</v>
      </c>
      <c r="B23" s="7">
        <v>0.78822601038404805</v>
      </c>
      <c r="C23" s="10">
        <v>0.75422823154753604</v>
      </c>
      <c r="D23" s="10">
        <v>0.81865163770592098</v>
      </c>
      <c r="E23" s="14" t="s">
        <v>173</v>
      </c>
      <c r="F23" s="7">
        <v>0.83342766722314299</v>
      </c>
      <c r="G23" s="10">
        <v>0.79904539893806703</v>
      </c>
      <c r="H23" s="10">
        <v>0.86293638268486506</v>
      </c>
      <c r="I23" s="14" t="s">
        <v>173</v>
      </c>
      <c r="J23" s="7">
        <v>0.68245027710401795</v>
      </c>
      <c r="K23" s="10">
        <v>0.62290805501725299</v>
      </c>
      <c r="L23" s="10">
        <v>0.73656690240697598</v>
      </c>
      <c r="M23" s="14" t="s">
        <v>173</v>
      </c>
    </row>
    <row r="24" spans="1:13" x14ac:dyDescent="0.25">
      <c r="A24" s="11" t="s">
        <v>195</v>
      </c>
      <c r="B24" s="7">
        <v>0.80776011889111998</v>
      </c>
      <c r="C24" s="10">
        <v>0.77386024358549399</v>
      </c>
      <c r="D24" s="10">
        <v>0.83764433857256604</v>
      </c>
      <c r="E24" s="14" t="s">
        <v>173</v>
      </c>
      <c r="F24" s="7">
        <v>0.83230321871000001</v>
      </c>
      <c r="G24" s="10">
        <v>0.79426194066987199</v>
      </c>
      <c r="H24" s="10">
        <v>0.86451048606793002</v>
      </c>
      <c r="I24" s="14" t="s">
        <v>173</v>
      </c>
      <c r="J24" s="7">
        <v>0.75132968445881299</v>
      </c>
      <c r="K24" s="10">
        <v>0.68278999379444505</v>
      </c>
      <c r="L24" s="10">
        <v>0.809198375856508</v>
      </c>
      <c r="M24" s="14" t="s">
        <v>173</v>
      </c>
    </row>
    <row r="25" spans="1:13" x14ac:dyDescent="0.25">
      <c r="A25" s="11" t="s">
        <v>196</v>
      </c>
      <c r="B25" s="7">
        <v>0.76040878983024596</v>
      </c>
      <c r="C25" s="10">
        <v>0.69123712911538004</v>
      </c>
      <c r="D25" s="10">
        <v>0.81816057784571805</v>
      </c>
      <c r="E25" s="14" t="s">
        <v>173</v>
      </c>
      <c r="F25" s="7">
        <v>0.78112511829779097</v>
      </c>
      <c r="G25" s="10">
        <v>0.70447983743923703</v>
      </c>
      <c r="H25" s="10">
        <v>0.842340613130663</v>
      </c>
      <c r="I25" s="14" t="s">
        <v>173</v>
      </c>
      <c r="J25" s="7">
        <v>0.70948627796661401</v>
      </c>
      <c r="K25" s="10">
        <v>0.60318992013625905</v>
      </c>
      <c r="L25" s="10">
        <v>0.79689605568329103</v>
      </c>
      <c r="M25" s="14" t="s">
        <v>173</v>
      </c>
    </row>
    <row r="26" spans="1:13" x14ac:dyDescent="0.25">
      <c r="A26" s="11" t="s">
        <v>198</v>
      </c>
      <c r="B26" s="7">
        <v>0.78544980082716298</v>
      </c>
      <c r="C26" s="10">
        <v>0.73817237313914197</v>
      </c>
      <c r="D26" s="10">
        <v>0.82620042565447105</v>
      </c>
      <c r="E26" s="14" t="s">
        <v>173</v>
      </c>
      <c r="F26" s="7">
        <v>0.82195087562091496</v>
      </c>
      <c r="G26" s="10">
        <v>0.77642941278073196</v>
      </c>
      <c r="H26" s="10">
        <v>0.85987639609462596</v>
      </c>
      <c r="I26" s="14" t="s">
        <v>173</v>
      </c>
      <c r="J26" s="7">
        <v>0.67025626428093299</v>
      </c>
      <c r="K26" s="10">
        <v>0.56528774384205704</v>
      </c>
      <c r="L26" s="10">
        <v>0.760612073095707</v>
      </c>
      <c r="M26" s="14" t="s">
        <v>173</v>
      </c>
    </row>
    <row r="27" spans="1:13" x14ac:dyDescent="0.25">
      <c r="A27" s="11" t="s">
        <v>199</v>
      </c>
      <c r="B27" s="7">
        <v>0.74450666479888605</v>
      </c>
      <c r="C27" s="10">
        <v>0.70105390036105197</v>
      </c>
      <c r="D27" s="10">
        <v>0.78359310428315199</v>
      </c>
      <c r="E27" s="14" t="s">
        <v>173</v>
      </c>
      <c r="F27" s="7">
        <v>0.79403042947604396</v>
      </c>
      <c r="G27" s="10">
        <v>0.73979432134314105</v>
      </c>
      <c r="H27" s="10">
        <v>0.839415680589646</v>
      </c>
      <c r="I27" s="14" t="s">
        <v>173</v>
      </c>
      <c r="J27" s="7">
        <v>0.59364539535641603</v>
      </c>
      <c r="K27" s="10">
        <v>0.47121088110498099</v>
      </c>
      <c r="L27" s="10">
        <v>0.70545183007353396</v>
      </c>
      <c r="M27" s="14" t="s">
        <v>173</v>
      </c>
    </row>
    <row r="28" spans="1:13" x14ac:dyDescent="0.25">
      <c r="A28" s="12" t="s">
        <v>200</v>
      </c>
      <c r="B28" s="8">
        <v>0.72989087151822996</v>
      </c>
      <c r="C28" s="9">
        <v>0.67436631467102104</v>
      </c>
      <c r="D28" s="9">
        <v>0.77904979017206299</v>
      </c>
      <c r="E28" s="15" t="s">
        <v>173</v>
      </c>
      <c r="F28" s="8">
        <v>0.765510160138273</v>
      </c>
      <c r="G28" s="9">
        <v>0.69947908998434205</v>
      </c>
      <c r="H28" s="9">
        <v>0.82075070804560601</v>
      </c>
      <c r="I28" s="15" t="s">
        <v>173</v>
      </c>
      <c r="J28" s="8">
        <v>0.65011891894807505</v>
      </c>
      <c r="K28" s="9">
        <v>0.55141589463421403</v>
      </c>
      <c r="L28" s="9">
        <v>0.73744497686844102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AG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7" bestFit="1" customWidth="1"/>
    <col min="17" max="17" width="5.7109375" customWidth="1"/>
    <col min="18" max="18" width="28" bestFit="1" customWidth="1"/>
    <col min="21" max="21" width="5.7109375" customWidth="1"/>
    <col min="22" max="22" width="29" bestFit="1" customWidth="1"/>
    <col min="25" max="25" width="5.7109375" customWidth="1"/>
    <col min="26" max="26" width="28.140625" bestFit="1" customWidth="1"/>
    <col min="29" max="29" width="5.7109375" customWidth="1"/>
    <col min="30" max="30" width="23.7109375" customWidth="1"/>
    <col min="33" max="33" width="5.7109375" customWidth="1"/>
  </cols>
  <sheetData>
    <row r="1" spans="1:3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  <c r="V1" t="s">
        <v>173</v>
      </c>
      <c r="W1" t="s">
        <v>173</v>
      </c>
      <c r="X1" t="s">
        <v>173</v>
      </c>
      <c r="Y1" t="s">
        <v>173</v>
      </c>
      <c r="Z1" t="s">
        <v>173</v>
      </c>
      <c r="AA1" t="s">
        <v>173</v>
      </c>
      <c r="AB1" t="s">
        <v>173</v>
      </c>
      <c r="AC1" t="s">
        <v>173</v>
      </c>
      <c r="AD1" t="s">
        <v>173</v>
      </c>
      <c r="AE1" t="s">
        <v>173</v>
      </c>
      <c r="AF1" t="s">
        <v>173</v>
      </c>
      <c r="AG1" t="s">
        <v>173</v>
      </c>
    </row>
    <row r="2" spans="1:33" x14ac:dyDescent="0.25">
      <c r="A2" s="1" t="s">
        <v>126</v>
      </c>
    </row>
    <row r="3" spans="1:33" x14ac:dyDescent="0.25">
      <c r="A3" s="1" t="s">
        <v>245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  <c r="V3" t="s">
        <v>173</v>
      </c>
      <c r="W3" t="s">
        <v>173</v>
      </c>
      <c r="X3" t="s">
        <v>173</v>
      </c>
      <c r="Y3" t="s">
        <v>173</v>
      </c>
      <c r="Z3" t="s">
        <v>173</v>
      </c>
      <c r="AA3" t="s">
        <v>173</v>
      </c>
      <c r="AB3" t="s">
        <v>173</v>
      </c>
      <c r="AC3" t="s">
        <v>173</v>
      </c>
      <c r="AD3" t="s">
        <v>173</v>
      </c>
      <c r="AE3" t="s">
        <v>173</v>
      </c>
      <c r="AF3" t="s">
        <v>173</v>
      </c>
      <c r="AG3" t="s">
        <v>173</v>
      </c>
    </row>
    <row r="4" spans="1:3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  <c r="V4" t="s">
        <v>173</v>
      </c>
      <c r="W4" t="s">
        <v>173</v>
      </c>
      <c r="X4" t="s">
        <v>173</v>
      </c>
      <c r="Y4" t="s">
        <v>173</v>
      </c>
      <c r="Z4" t="s">
        <v>173</v>
      </c>
      <c r="AA4" t="s">
        <v>173</v>
      </c>
      <c r="AB4" t="s">
        <v>173</v>
      </c>
      <c r="AC4" t="s">
        <v>173</v>
      </c>
      <c r="AD4" t="s">
        <v>173</v>
      </c>
      <c r="AE4" t="s">
        <v>173</v>
      </c>
      <c r="AF4" t="s">
        <v>173</v>
      </c>
      <c r="AG4" t="s">
        <v>173</v>
      </c>
    </row>
    <row r="5" spans="1:3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  <c r="V5" t="s">
        <v>173</v>
      </c>
      <c r="W5" t="s">
        <v>173</v>
      </c>
      <c r="X5" t="s">
        <v>173</v>
      </c>
      <c r="Y5" t="s">
        <v>173</v>
      </c>
      <c r="Z5" t="s">
        <v>173</v>
      </c>
      <c r="AA5" t="s">
        <v>173</v>
      </c>
      <c r="AB5" t="s">
        <v>173</v>
      </c>
      <c r="AC5" t="s">
        <v>173</v>
      </c>
      <c r="AD5" t="s">
        <v>173</v>
      </c>
      <c r="AE5" t="s">
        <v>173</v>
      </c>
      <c r="AF5" t="s">
        <v>173</v>
      </c>
      <c r="AG5" t="s">
        <v>173</v>
      </c>
    </row>
    <row r="6" spans="1:3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  <c r="V6" t="s">
        <v>173</v>
      </c>
      <c r="W6" t="s">
        <v>173</v>
      </c>
      <c r="X6" t="s">
        <v>173</v>
      </c>
      <c r="Y6" t="s">
        <v>173</v>
      </c>
      <c r="Z6" t="s">
        <v>173</v>
      </c>
      <c r="AA6" t="s">
        <v>173</v>
      </c>
      <c r="AB6" t="s">
        <v>173</v>
      </c>
      <c r="AC6" t="s">
        <v>173</v>
      </c>
      <c r="AD6" t="s">
        <v>173</v>
      </c>
      <c r="AE6" t="s">
        <v>173</v>
      </c>
      <c r="AF6" t="s">
        <v>173</v>
      </c>
      <c r="AG6" t="s">
        <v>173</v>
      </c>
    </row>
    <row r="7" spans="1:3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  <c r="V7" t="s">
        <v>173</v>
      </c>
      <c r="W7" t="s">
        <v>173</v>
      </c>
      <c r="X7" t="s">
        <v>173</v>
      </c>
      <c r="Y7" t="s">
        <v>173</v>
      </c>
      <c r="Z7" t="s">
        <v>173</v>
      </c>
      <c r="AA7" t="s">
        <v>173</v>
      </c>
      <c r="AB7" t="s">
        <v>173</v>
      </c>
      <c r="AC7" t="s">
        <v>173</v>
      </c>
      <c r="AD7" t="s">
        <v>173</v>
      </c>
      <c r="AE7" t="s">
        <v>173</v>
      </c>
      <c r="AF7" t="s">
        <v>173</v>
      </c>
      <c r="AG7" t="s">
        <v>173</v>
      </c>
    </row>
    <row r="8" spans="1:3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  <c r="V8" t="s">
        <v>173</v>
      </c>
      <c r="W8" t="s">
        <v>173</v>
      </c>
      <c r="X8" t="s">
        <v>173</v>
      </c>
      <c r="Y8" t="s">
        <v>173</v>
      </c>
      <c r="Z8" t="s">
        <v>173</v>
      </c>
      <c r="AA8" t="s">
        <v>173</v>
      </c>
      <c r="AB8" t="s">
        <v>173</v>
      </c>
      <c r="AC8" t="s">
        <v>173</v>
      </c>
      <c r="AD8" t="s">
        <v>173</v>
      </c>
      <c r="AE8" t="s">
        <v>173</v>
      </c>
      <c r="AF8" t="s">
        <v>173</v>
      </c>
      <c r="AG8" t="s">
        <v>173</v>
      </c>
    </row>
    <row r="9" spans="1:3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6" t="s">
        <v>173</v>
      </c>
      <c r="V9" s="6" t="s">
        <v>173</v>
      </c>
      <c r="W9" s="6" t="s">
        <v>173</v>
      </c>
      <c r="X9" s="6" t="s">
        <v>173</v>
      </c>
      <c r="Y9" s="6" t="s">
        <v>173</v>
      </c>
      <c r="Z9" s="6" t="s">
        <v>173</v>
      </c>
      <c r="AA9" s="6" t="s">
        <v>173</v>
      </c>
      <c r="AB9" s="6" t="s">
        <v>173</v>
      </c>
      <c r="AC9" s="6" t="s">
        <v>173</v>
      </c>
      <c r="AD9" s="6" t="s">
        <v>173</v>
      </c>
      <c r="AE9" s="6" t="s">
        <v>173</v>
      </c>
      <c r="AF9" s="6" t="s">
        <v>173</v>
      </c>
      <c r="AG9" s="5" t="s">
        <v>173</v>
      </c>
    </row>
    <row r="10" spans="1:3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t="s">
        <v>173</v>
      </c>
      <c r="V10" t="s">
        <v>173</v>
      </c>
      <c r="W10" t="s">
        <v>173</v>
      </c>
      <c r="X10" t="s">
        <v>173</v>
      </c>
      <c r="Y10" t="s">
        <v>173</v>
      </c>
      <c r="Z10" t="s">
        <v>173</v>
      </c>
      <c r="AA10" t="s">
        <v>173</v>
      </c>
      <c r="AB10" t="s">
        <v>173</v>
      </c>
      <c r="AC10" t="s">
        <v>173</v>
      </c>
      <c r="AD10" t="s">
        <v>173</v>
      </c>
      <c r="AE10" t="s">
        <v>173</v>
      </c>
      <c r="AF10" t="s">
        <v>173</v>
      </c>
      <c r="AG10" s="3" t="s">
        <v>173</v>
      </c>
    </row>
    <row r="11" spans="1:3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225</v>
      </c>
      <c r="G11" s="18" t="s">
        <v>176</v>
      </c>
      <c r="H11" s="18" t="s">
        <v>177</v>
      </c>
      <c r="I11" s="19" t="s">
        <v>178</v>
      </c>
      <c r="J11" s="17" t="s">
        <v>226</v>
      </c>
      <c r="K11" s="18" t="s">
        <v>176</v>
      </c>
      <c r="L11" s="18" t="s">
        <v>177</v>
      </c>
      <c r="M11" s="19" t="s">
        <v>178</v>
      </c>
      <c r="N11" s="17" t="s">
        <v>227</v>
      </c>
      <c r="O11" s="18" t="s">
        <v>176</v>
      </c>
      <c r="P11" s="18" t="s">
        <v>177</v>
      </c>
      <c r="Q11" s="19" t="s">
        <v>178</v>
      </c>
      <c r="R11" s="17" t="s">
        <v>228</v>
      </c>
      <c r="S11" s="18" t="s">
        <v>176</v>
      </c>
      <c r="T11" s="18" t="s">
        <v>177</v>
      </c>
      <c r="U11" s="19" t="s">
        <v>178</v>
      </c>
      <c r="V11" s="17" t="s">
        <v>229</v>
      </c>
      <c r="W11" s="18" t="s">
        <v>176</v>
      </c>
      <c r="X11" s="18" t="s">
        <v>177</v>
      </c>
      <c r="Y11" s="19" t="s">
        <v>178</v>
      </c>
      <c r="Z11" s="17" t="s">
        <v>230</v>
      </c>
      <c r="AA11" s="18" t="s">
        <v>176</v>
      </c>
      <c r="AB11" s="18" t="s">
        <v>177</v>
      </c>
      <c r="AC11" s="19" t="s">
        <v>178</v>
      </c>
      <c r="AD11" s="17" t="s">
        <v>231</v>
      </c>
      <c r="AE11" s="18" t="s">
        <v>176</v>
      </c>
      <c r="AF11" s="18" t="s">
        <v>177</v>
      </c>
      <c r="AG11" s="19" t="s">
        <v>178</v>
      </c>
    </row>
    <row r="12" spans="1:33" ht="16.5" thickTop="1" thickBot="1" x14ac:dyDescent="0.3">
      <c r="A12" s="11" t="s">
        <v>182</v>
      </c>
      <c r="B12" s="7">
        <v>0.77721199813309205</v>
      </c>
      <c r="C12" s="10">
        <v>0.76480249755700602</v>
      </c>
      <c r="D12" s="10">
        <v>0.78914726002108104</v>
      </c>
      <c r="E12" s="14" t="s">
        <v>173</v>
      </c>
      <c r="F12" s="8">
        <v>0.73815438531750299</v>
      </c>
      <c r="G12" s="9">
        <v>0.71444293487507204</v>
      </c>
      <c r="H12" s="9">
        <v>0.76055680708607099</v>
      </c>
      <c r="I12" s="15" t="s">
        <v>173</v>
      </c>
      <c r="J12" s="8">
        <v>0.85975603865871697</v>
      </c>
      <c r="K12" s="9">
        <v>0.81263961946183805</v>
      </c>
      <c r="L12" s="9">
        <v>0.89653246041423496</v>
      </c>
      <c r="M12" s="15" t="s">
        <v>173</v>
      </c>
      <c r="N12" s="8">
        <v>0.85210577790261899</v>
      </c>
      <c r="O12" s="9">
        <v>0.80578731041592999</v>
      </c>
      <c r="P12" s="9">
        <v>0.88890066788951905</v>
      </c>
      <c r="Q12" s="15" t="s">
        <v>173</v>
      </c>
      <c r="R12" s="8">
        <v>0.84491034803123699</v>
      </c>
      <c r="S12" s="9">
        <v>0.81254548225084999</v>
      </c>
      <c r="T12" s="9">
        <v>0.872563663919105</v>
      </c>
      <c r="U12" s="15" t="s">
        <v>173</v>
      </c>
      <c r="V12" s="8">
        <v>0.82426333732764101</v>
      </c>
      <c r="W12" s="9">
        <v>0.79457431016255498</v>
      </c>
      <c r="X12" s="9">
        <v>0.85046905891075597</v>
      </c>
      <c r="Y12" s="15" t="s">
        <v>173</v>
      </c>
      <c r="Z12" s="8">
        <v>0.76598761656791003</v>
      </c>
      <c r="AA12" s="9">
        <v>0.74749564082970898</v>
      </c>
      <c r="AB12" s="9">
        <v>0.78351754950401697</v>
      </c>
      <c r="AC12" s="15" t="s">
        <v>173</v>
      </c>
      <c r="AD12" s="8">
        <v>0.70976918997828198</v>
      </c>
      <c r="AE12" s="9">
        <v>0.678290276917771</v>
      </c>
      <c r="AF12" s="9">
        <v>0.73935155577308997</v>
      </c>
      <c r="AG12" s="15" t="s">
        <v>173</v>
      </c>
    </row>
    <row r="13" spans="1:33" ht="15.75" thickTop="1" x14ac:dyDescent="0.25">
      <c r="A13" s="11" t="s">
        <v>183</v>
      </c>
      <c r="B13" s="7">
        <v>0.76403722417872999</v>
      </c>
      <c r="C13" s="10">
        <v>0.70325075748439303</v>
      </c>
      <c r="D13" s="10">
        <v>0.81563641189012803</v>
      </c>
      <c r="E13" s="14" t="s">
        <v>173</v>
      </c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  <c r="N13" t="s">
        <v>173</v>
      </c>
      <c r="O13" t="s">
        <v>173</v>
      </c>
      <c r="P13" t="s">
        <v>173</v>
      </c>
      <c r="Q13" s="16" t="s">
        <v>173</v>
      </c>
      <c r="R13" t="s">
        <v>173</v>
      </c>
      <c r="S13" t="s">
        <v>173</v>
      </c>
      <c r="T13" t="s">
        <v>173</v>
      </c>
      <c r="U13" s="16" t="s">
        <v>173</v>
      </c>
      <c r="V13" t="s">
        <v>173</v>
      </c>
      <c r="W13" t="s">
        <v>173</v>
      </c>
      <c r="X13" t="s">
        <v>173</v>
      </c>
      <c r="Y13" s="16" t="s">
        <v>173</v>
      </c>
      <c r="Z13" t="s">
        <v>173</v>
      </c>
      <c r="AA13" t="s">
        <v>173</v>
      </c>
      <c r="AB13" t="s">
        <v>173</v>
      </c>
      <c r="AC13" s="16" t="s">
        <v>173</v>
      </c>
      <c r="AD13" t="s">
        <v>173</v>
      </c>
      <c r="AE13" t="s">
        <v>173</v>
      </c>
      <c r="AF13" t="s">
        <v>173</v>
      </c>
      <c r="AG13" s="16" t="s">
        <v>173</v>
      </c>
    </row>
    <row r="14" spans="1:33" x14ac:dyDescent="0.25">
      <c r="A14" s="11" t="s">
        <v>185</v>
      </c>
      <c r="B14" s="7">
        <v>0.78536061094013199</v>
      </c>
      <c r="C14" s="10">
        <v>0.73588324485379097</v>
      </c>
      <c r="D14" s="10">
        <v>0.82773898981441196</v>
      </c>
      <c r="E14" s="14" t="s">
        <v>173</v>
      </c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  <c r="N14" t="s">
        <v>173</v>
      </c>
      <c r="O14" t="s">
        <v>173</v>
      </c>
      <c r="P14" t="s">
        <v>173</v>
      </c>
      <c r="Q14" s="16" t="s">
        <v>173</v>
      </c>
      <c r="R14" t="s">
        <v>173</v>
      </c>
      <c r="S14" t="s">
        <v>173</v>
      </c>
      <c r="T14" t="s">
        <v>173</v>
      </c>
      <c r="U14" s="16" t="s">
        <v>173</v>
      </c>
      <c r="V14" t="s">
        <v>173</v>
      </c>
      <c r="W14" t="s">
        <v>173</v>
      </c>
      <c r="X14" t="s">
        <v>173</v>
      </c>
      <c r="Y14" s="16" t="s">
        <v>173</v>
      </c>
      <c r="Z14" t="s">
        <v>173</v>
      </c>
      <c r="AA14" t="s">
        <v>173</v>
      </c>
      <c r="AB14" t="s">
        <v>173</v>
      </c>
      <c r="AC14" s="16" t="s">
        <v>173</v>
      </c>
      <c r="AD14" t="s">
        <v>173</v>
      </c>
      <c r="AE14" t="s">
        <v>173</v>
      </c>
      <c r="AF14" t="s">
        <v>173</v>
      </c>
      <c r="AG14" s="16" t="s">
        <v>173</v>
      </c>
    </row>
    <row r="15" spans="1:33" x14ac:dyDescent="0.25">
      <c r="A15" s="11" t="s">
        <v>186</v>
      </c>
      <c r="B15" s="7">
        <v>0.81226941554726495</v>
      </c>
      <c r="C15" s="10">
        <v>0.77635463926790405</v>
      </c>
      <c r="D15" s="10">
        <v>0.84357874987744996</v>
      </c>
      <c r="E15" s="14" t="s">
        <v>173</v>
      </c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  <c r="N15" t="s">
        <v>173</v>
      </c>
      <c r="O15" t="s">
        <v>173</v>
      </c>
      <c r="P15" t="s">
        <v>173</v>
      </c>
      <c r="Q15" s="16" t="s">
        <v>173</v>
      </c>
      <c r="R15" t="s">
        <v>173</v>
      </c>
      <c r="S15" t="s">
        <v>173</v>
      </c>
      <c r="T15" t="s">
        <v>173</v>
      </c>
      <c r="U15" s="16" t="s">
        <v>173</v>
      </c>
      <c r="V15" t="s">
        <v>173</v>
      </c>
      <c r="W15" t="s">
        <v>173</v>
      </c>
      <c r="X15" t="s">
        <v>173</v>
      </c>
      <c r="Y15" s="16" t="s">
        <v>173</v>
      </c>
      <c r="Z15" t="s">
        <v>173</v>
      </c>
      <c r="AA15" t="s">
        <v>173</v>
      </c>
      <c r="AB15" t="s">
        <v>173</v>
      </c>
      <c r="AC15" s="16" t="s">
        <v>173</v>
      </c>
      <c r="AD15" t="s">
        <v>173</v>
      </c>
      <c r="AE15" t="s">
        <v>173</v>
      </c>
      <c r="AF15" t="s">
        <v>173</v>
      </c>
      <c r="AG15" s="16" t="s">
        <v>173</v>
      </c>
    </row>
    <row r="16" spans="1:33" x14ac:dyDescent="0.25">
      <c r="A16" s="11" t="s">
        <v>187</v>
      </c>
      <c r="B16" s="7">
        <v>0.76246314301828899</v>
      </c>
      <c r="C16" s="10">
        <v>0.72328320910433697</v>
      </c>
      <c r="D16" s="10">
        <v>0.79764764639424401</v>
      </c>
      <c r="E16" s="14" t="s">
        <v>173</v>
      </c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  <c r="N16" t="s">
        <v>173</v>
      </c>
      <c r="O16" t="s">
        <v>173</v>
      </c>
      <c r="P16" t="s">
        <v>173</v>
      </c>
      <c r="Q16" s="16" t="s">
        <v>173</v>
      </c>
      <c r="R16" t="s">
        <v>173</v>
      </c>
      <c r="S16" t="s">
        <v>173</v>
      </c>
      <c r="T16" t="s">
        <v>173</v>
      </c>
      <c r="U16" s="16" t="s">
        <v>173</v>
      </c>
      <c r="V16" t="s">
        <v>173</v>
      </c>
      <c r="W16" t="s">
        <v>173</v>
      </c>
      <c r="X16" t="s">
        <v>173</v>
      </c>
      <c r="Y16" s="16" t="s">
        <v>173</v>
      </c>
      <c r="Z16" t="s">
        <v>173</v>
      </c>
      <c r="AA16" t="s">
        <v>173</v>
      </c>
      <c r="AB16" t="s">
        <v>173</v>
      </c>
      <c r="AC16" s="16" t="s">
        <v>173</v>
      </c>
      <c r="AD16" t="s">
        <v>173</v>
      </c>
      <c r="AE16" t="s">
        <v>173</v>
      </c>
      <c r="AF16" t="s">
        <v>173</v>
      </c>
      <c r="AG16" s="16" t="s">
        <v>173</v>
      </c>
    </row>
    <row r="17" spans="1:33" x14ac:dyDescent="0.25">
      <c r="A17" s="11" t="s">
        <v>188</v>
      </c>
      <c r="B17" s="7">
        <v>0.734925518487476</v>
      </c>
      <c r="C17" s="10">
        <v>0.69693134831084202</v>
      </c>
      <c r="D17" s="10">
        <v>0.76973031768778999</v>
      </c>
      <c r="E17" s="14" t="s">
        <v>173</v>
      </c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  <c r="N17" t="s">
        <v>173</v>
      </c>
      <c r="O17" t="s">
        <v>173</v>
      </c>
      <c r="P17" t="s">
        <v>173</v>
      </c>
      <c r="Q17" s="16" t="s">
        <v>173</v>
      </c>
      <c r="R17" t="s">
        <v>173</v>
      </c>
      <c r="S17" t="s">
        <v>173</v>
      </c>
      <c r="T17" t="s">
        <v>173</v>
      </c>
      <c r="U17" s="16" t="s">
        <v>173</v>
      </c>
      <c r="V17" t="s">
        <v>173</v>
      </c>
      <c r="W17" t="s">
        <v>173</v>
      </c>
      <c r="X17" t="s">
        <v>173</v>
      </c>
      <c r="Y17" s="16" t="s">
        <v>173</v>
      </c>
      <c r="Z17" t="s">
        <v>173</v>
      </c>
      <c r="AA17" t="s">
        <v>173</v>
      </c>
      <c r="AB17" t="s">
        <v>173</v>
      </c>
      <c r="AC17" s="16" t="s">
        <v>173</v>
      </c>
      <c r="AD17" t="s">
        <v>173</v>
      </c>
      <c r="AE17" t="s">
        <v>173</v>
      </c>
      <c r="AF17" t="s">
        <v>173</v>
      </c>
      <c r="AG17" s="16" t="s">
        <v>173</v>
      </c>
    </row>
    <row r="18" spans="1:33" x14ac:dyDescent="0.25">
      <c r="A18" s="11" t="s">
        <v>189</v>
      </c>
      <c r="B18" s="7">
        <v>0.79059831491843402</v>
      </c>
      <c r="C18" s="10">
        <v>0.76142318743181303</v>
      </c>
      <c r="D18" s="10">
        <v>0.81706285087756902</v>
      </c>
      <c r="E18" s="14" t="s">
        <v>173</v>
      </c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  <c r="N18" t="s">
        <v>173</v>
      </c>
      <c r="O18" t="s">
        <v>173</v>
      </c>
      <c r="P18" t="s">
        <v>173</v>
      </c>
      <c r="Q18" s="16" t="s">
        <v>173</v>
      </c>
      <c r="R18" t="s">
        <v>173</v>
      </c>
      <c r="S18" t="s">
        <v>173</v>
      </c>
      <c r="T18" t="s">
        <v>173</v>
      </c>
      <c r="U18" s="16" t="s">
        <v>173</v>
      </c>
      <c r="V18" t="s">
        <v>173</v>
      </c>
      <c r="W18" t="s">
        <v>173</v>
      </c>
      <c r="X18" t="s">
        <v>173</v>
      </c>
      <c r="Y18" s="16" t="s">
        <v>173</v>
      </c>
      <c r="Z18" t="s">
        <v>173</v>
      </c>
      <c r="AA18" t="s">
        <v>173</v>
      </c>
      <c r="AB18" t="s">
        <v>173</v>
      </c>
      <c r="AC18" s="16" t="s">
        <v>173</v>
      </c>
      <c r="AD18" t="s">
        <v>173</v>
      </c>
      <c r="AE18" t="s">
        <v>173</v>
      </c>
      <c r="AF18" t="s">
        <v>173</v>
      </c>
      <c r="AG18" s="16" t="s">
        <v>173</v>
      </c>
    </row>
    <row r="19" spans="1:33" x14ac:dyDescent="0.25">
      <c r="A19" s="11" t="s">
        <v>190</v>
      </c>
      <c r="B19" s="7">
        <v>0.78259389463459605</v>
      </c>
      <c r="C19" s="10">
        <v>0.75981580906090296</v>
      </c>
      <c r="D19" s="10">
        <v>0.80376968879315702</v>
      </c>
      <c r="E19" s="14" t="s">
        <v>173</v>
      </c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  <c r="N19" t="s">
        <v>173</v>
      </c>
      <c r="O19" t="s">
        <v>173</v>
      </c>
      <c r="P19" t="s">
        <v>173</v>
      </c>
      <c r="Q19" s="16" t="s">
        <v>173</v>
      </c>
      <c r="R19" t="s">
        <v>173</v>
      </c>
      <c r="S19" t="s">
        <v>173</v>
      </c>
      <c r="T19" t="s">
        <v>173</v>
      </c>
      <c r="U19" s="16" t="s">
        <v>173</v>
      </c>
      <c r="V19" t="s">
        <v>173</v>
      </c>
      <c r="W19" t="s">
        <v>173</v>
      </c>
      <c r="X19" t="s">
        <v>173</v>
      </c>
      <c r="Y19" s="16" t="s">
        <v>173</v>
      </c>
      <c r="Z19" t="s">
        <v>173</v>
      </c>
      <c r="AA19" t="s">
        <v>173</v>
      </c>
      <c r="AB19" t="s">
        <v>173</v>
      </c>
      <c r="AC19" s="16" t="s">
        <v>173</v>
      </c>
      <c r="AD19" t="s">
        <v>173</v>
      </c>
      <c r="AE19" t="s">
        <v>173</v>
      </c>
      <c r="AF19" t="s">
        <v>173</v>
      </c>
      <c r="AG19" s="16" t="s">
        <v>173</v>
      </c>
    </row>
    <row r="20" spans="1:33" x14ac:dyDescent="0.25">
      <c r="A20" s="11" t="s">
        <v>191</v>
      </c>
      <c r="B20" s="7">
        <v>0.73546247976400603</v>
      </c>
      <c r="C20" s="10">
        <v>0.69277148060388705</v>
      </c>
      <c r="D20" s="10">
        <v>0.77415523000422404</v>
      </c>
      <c r="E20" s="14" t="s">
        <v>173</v>
      </c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  <c r="N20" t="s">
        <v>173</v>
      </c>
      <c r="O20" t="s">
        <v>173</v>
      </c>
      <c r="P20" t="s">
        <v>173</v>
      </c>
      <c r="Q20" s="16" t="s">
        <v>173</v>
      </c>
      <c r="R20" t="s">
        <v>173</v>
      </c>
      <c r="S20" t="s">
        <v>173</v>
      </c>
      <c r="T20" t="s">
        <v>173</v>
      </c>
      <c r="U20" s="16" t="s">
        <v>173</v>
      </c>
      <c r="V20" t="s">
        <v>173</v>
      </c>
      <c r="W20" t="s">
        <v>173</v>
      </c>
      <c r="X20" t="s">
        <v>173</v>
      </c>
      <c r="Y20" s="16" t="s">
        <v>173</v>
      </c>
      <c r="Z20" t="s">
        <v>173</v>
      </c>
      <c r="AA20" t="s">
        <v>173</v>
      </c>
      <c r="AB20" t="s">
        <v>173</v>
      </c>
      <c r="AC20" s="16" t="s">
        <v>173</v>
      </c>
      <c r="AD20" t="s">
        <v>173</v>
      </c>
      <c r="AE20" t="s">
        <v>173</v>
      </c>
      <c r="AF20" t="s">
        <v>173</v>
      </c>
      <c r="AG20" s="16" t="s">
        <v>173</v>
      </c>
    </row>
    <row r="21" spans="1:33" x14ac:dyDescent="0.25">
      <c r="A21" s="11" t="s">
        <v>192</v>
      </c>
      <c r="B21" s="7">
        <v>0.71538416587989395</v>
      </c>
      <c r="C21" s="10">
        <v>0.67488113963943097</v>
      </c>
      <c r="D21" s="10">
        <v>0.75269040084098204</v>
      </c>
      <c r="E21" s="14" t="s">
        <v>173</v>
      </c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  <c r="N21" t="s">
        <v>173</v>
      </c>
      <c r="O21" t="s">
        <v>173</v>
      </c>
      <c r="P21" t="s">
        <v>173</v>
      </c>
      <c r="Q21" s="16" t="s">
        <v>173</v>
      </c>
      <c r="R21" t="s">
        <v>173</v>
      </c>
      <c r="S21" t="s">
        <v>173</v>
      </c>
      <c r="T21" t="s">
        <v>173</v>
      </c>
      <c r="U21" s="16" t="s">
        <v>173</v>
      </c>
      <c r="V21" t="s">
        <v>173</v>
      </c>
      <c r="W21" t="s">
        <v>173</v>
      </c>
      <c r="X21" t="s">
        <v>173</v>
      </c>
      <c r="Y21" s="16" t="s">
        <v>173</v>
      </c>
      <c r="Z21" t="s">
        <v>173</v>
      </c>
      <c r="AA21" t="s">
        <v>173</v>
      </c>
      <c r="AB21" t="s">
        <v>173</v>
      </c>
      <c r="AC21" s="16" t="s">
        <v>173</v>
      </c>
      <c r="AD21" t="s">
        <v>173</v>
      </c>
      <c r="AE21" t="s">
        <v>173</v>
      </c>
      <c r="AF21" t="s">
        <v>173</v>
      </c>
      <c r="AG21" s="16" t="s">
        <v>173</v>
      </c>
    </row>
    <row r="22" spans="1:33" x14ac:dyDescent="0.25">
      <c r="A22" s="11" t="s">
        <v>193</v>
      </c>
      <c r="B22" s="7">
        <v>0.74581288853883598</v>
      </c>
      <c r="C22" s="10">
        <v>0.70332796533808195</v>
      </c>
      <c r="D22" s="10">
        <v>0.78408153441810802</v>
      </c>
      <c r="E22" s="14" t="s">
        <v>173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  <c r="N22" t="s">
        <v>173</v>
      </c>
      <c r="O22" t="s">
        <v>173</v>
      </c>
      <c r="P22" t="s">
        <v>173</v>
      </c>
      <c r="Q22" s="16" t="s">
        <v>173</v>
      </c>
      <c r="R22" t="s">
        <v>173</v>
      </c>
      <c r="S22" t="s">
        <v>173</v>
      </c>
      <c r="T22" t="s">
        <v>173</v>
      </c>
      <c r="U22" s="16" t="s">
        <v>173</v>
      </c>
      <c r="V22" t="s">
        <v>173</v>
      </c>
      <c r="W22" t="s">
        <v>173</v>
      </c>
      <c r="X22" t="s">
        <v>173</v>
      </c>
      <c r="Y22" s="16" t="s">
        <v>173</v>
      </c>
      <c r="Z22" t="s">
        <v>173</v>
      </c>
      <c r="AA22" t="s">
        <v>173</v>
      </c>
      <c r="AB22" t="s">
        <v>173</v>
      </c>
      <c r="AC22" s="16" t="s">
        <v>173</v>
      </c>
      <c r="AD22" t="s">
        <v>173</v>
      </c>
      <c r="AE22" t="s">
        <v>173</v>
      </c>
      <c r="AF22" t="s">
        <v>173</v>
      </c>
      <c r="AG22" s="16" t="s">
        <v>173</v>
      </c>
    </row>
    <row r="23" spans="1:33" x14ac:dyDescent="0.25">
      <c r="A23" s="11" t="s">
        <v>194</v>
      </c>
      <c r="B23" s="7">
        <v>0.78822601038404805</v>
      </c>
      <c r="C23" s="10">
        <v>0.75422823154753604</v>
      </c>
      <c r="D23" s="10">
        <v>0.81865163770592098</v>
      </c>
      <c r="E23" s="14" t="s">
        <v>173</v>
      </c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  <c r="N23" t="s">
        <v>173</v>
      </c>
      <c r="O23" t="s">
        <v>173</v>
      </c>
      <c r="P23" t="s">
        <v>173</v>
      </c>
      <c r="Q23" s="16" t="s">
        <v>173</v>
      </c>
      <c r="R23" t="s">
        <v>173</v>
      </c>
      <c r="S23" t="s">
        <v>173</v>
      </c>
      <c r="T23" t="s">
        <v>173</v>
      </c>
      <c r="U23" s="16" t="s">
        <v>173</v>
      </c>
      <c r="V23" t="s">
        <v>173</v>
      </c>
      <c r="W23" t="s">
        <v>173</v>
      </c>
      <c r="X23" t="s">
        <v>173</v>
      </c>
      <c r="Y23" s="16" t="s">
        <v>173</v>
      </c>
      <c r="Z23" t="s">
        <v>173</v>
      </c>
      <c r="AA23" t="s">
        <v>173</v>
      </c>
      <c r="AB23" t="s">
        <v>173</v>
      </c>
      <c r="AC23" s="16" t="s">
        <v>173</v>
      </c>
      <c r="AD23" t="s">
        <v>173</v>
      </c>
      <c r="AE23" t="s">
        <v>173</v>
      </c>
      <c r="AF23" t="s">
        <v>173</v>
      </c>
      <c r="AG23" s="16" t="s">
        <v>173</v>
      </c>
    </row>
    <row r="24" spans="1:33" x14ac:dyDescent="0.25">
      <c r="A24" s="11" t="s">
        <v>195</v>
      </c>
      <c r="B24" s="7">
        <v>0.80776011889111998</v>
      </c>
      <c r="C24" s="10">
        <v>0.77386024358549399</v>
      </c>
      <c r="D24" s="10">
        <v>0.83764433857256604</v>
      </c>
      <c r="E24" s="14" t="s">
        <v>173</v>
      </c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  <c r="N24" t="s">
        <v>173</v>
      </c>
      <c r="O24" t="s">
        <v>173</v>
      </c>
      <c r="P24" t="s">
        <v>173</v>
      </c>
      <c r="Q24" s="16" t="s">
        <v>173</v>
      </c>
      <c r="R24" t="s">
        <v>173</v>
      </c>
      <c r="S24" t="s">
        <v>173</v>
      </c>
      <c r="T24" t="s">
        <v>173</v>
      </c>
      <c r="U24" s="16" t="s">
        <v>173</v>
      </c>
      <c r="V24" t="s">
        <v>173</v>
      </c>
      <c r="W24" t="s">
        <v>173</v>
      </c>
      <c r="X24" t="s">
        <v>173</v>
      </c>
      <c r="Y24" s="16" t="s">
        <v>173</v>
      </c>
      <c r="Z24" t="s">
        <v>173</v>
      </c>
      <c r="AA24" t="s">
        <v>173</v>
      </c>
      <c r="AB24" t="s">
        <v>173</v>
      </c>
      <c r="AC24" s="16" t="s">
        <v>173</v>
      </c>
      <c r="AD24" t="s">
        <v>173</v>
      </c>
      <c r="AE24" t="s">
        <v>173</v>
      </c>
      <c r="AF24" t="s">
        <v>173</v>
      </c>
      <c r="AG24" s="16" t="s">
        <v>173</v>
      </c>
    </row>
    <row r="25" spans="1:33" x14ac:dyDescent="0.25">
      <c r="A25" s="11" t="s">
        <v>196</v>
      </c>
      <c r="B25" s="7">
        <v>0.76040878983024596</v>
      </c>
      <c r="C25" s="10">
        <v>0.69123712911538004</v>
      </c>
      <c r="D25" s="10">
        <v>0.81816057784571805</v>
      </c>
      <c r="E25" s="14" t="s">
        <v>173</v>
      </c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  <c r="N25" t="s">
        <v>173</v>
      </c>
      <c r="O25" t="s">
        <v>173</v>
      </c>
      <c r="P25" t="s">
        <v>173</v>
      </c>
      <c r="Q25" s="16" t="s">
        <v>173</v>
      </c>
      <c r="R25" t="s">
        <v>173</v>
      </c>
      <c r="S25" t="s">
        <v>173</v>
      </c>
      <c r="T25" t="s">
        <v>173</v>
      </c>
      <c r="U25" s="16" t="s">
        <v>173</v>
      </c>
      <c r="V25" t="s">
        <v>173</v>
      </c>
      <c r="W25" t="s">
        <v>173</v>
      </c>
      <c r="X25" t="s">
        <v>173</v>
      </c>
      <c r="Y25" s="16" t="s">
        <v>173</v>
      </c>
      <c r="Z25" t="s">
        <v>173</v>
      </c>
      <c r="AA25" t="s">
        <v>173</v>
      </c>
      <c r="AB25" t="s">
        <v>173</v>
      </c>
      <c r="AC25" s="16" t="s">
        <v>173</v>
      </c>
      <c r="AD25" t="s">
        <v>173</v>
      </c>
      <c r="AE25" t="s">
        <v>173</v>
      </c>
      <c r="AF25" t="s">
        <v>173</v>
      </c>
      <c r="AG25" s="16" t="s">
        <v>173</v>
      </c>
    </row>
    <row r="26" spans="1:33" x14ac:dyDescent="0.25">
      <c r="A26" s="11" t="s">
        <v>198</v>
      </c>
      <c r="B26" s="7">
        <v>0.78544980082716298</v>
      </c>
      <c r="C26" s="10">
        <v>0.73817237313914197</v>
      </c>
      <c r="D26" s="10">
        <v>0.82620042565447105</v>
      </c>
      <c r="E26" s="14" t="s">
        <v>173</v>
      </c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  <c r="N26" t="s">
        <v>173</v>
      </c>
      <c r="O26" t="s">
        <v>173</v>
      </c>
      <c r="P26" t="s">
        <v>173</v>
      </c>
      <c r="Q26" s="16" t="s">
        <v>173</v>
      </c>
      <c r="R26" t="s">
        <v>173</v>
      </c>
      <c r="S26" t="s">
        <v>173</v>
      </c>
      <c r="T26" t="s">
        <v>173</v>
      </c>
      <c r="U26" s="16" t="s">
        <v>173</v>
      </c>
      <c r="V26" t="s">
        <v>173</v>
      </c>
      <c r="W26" t="s">
        <v>173</v>
      </c>
      <c r="X26" t="s">
        <v>173</v>
      </c>
      <c r="Y26" s="16" t="s">
        <v>173</v>
      </c>
      <c r="Z26" t="s">
        <v>173</v>
      </c>
      <c r="AA26" t="s">
        <v>173</v>
      </c>
      <c r="AB26" t="s">
        <v>173</v>
      </c>
      <c r="AC26" s="16" t="s">
        <v>173</v>
      </c>
      <c r="AD26" t="s">
        <v>173</v>
      </c>
      <c r="AE26" t="s">
        <v>173</v>
      </c>
      <c r="AF26" t="s">
        <v>173</v>
      </c>
      <c r="AG26" s="16" t="s">
        <v>173</v>
      </c>
    </row>
    <row r="27" spans="1:33" x14ac:dyDescent="0.25">
      <c r="A27" s="11" t="s">
        <v>199</v>
      </c>
      <c r="B27" s="7">
        <v>0.74450666479888605</v>
      </c>
      <c r="C27" s="10">
        <v>0.70105390036105197</v>
      </c>
      <c r="D27" s="10">
        <v>0.78359310428315199</v>
      </c>
      <c r="E27" s="14" t="s">
        <v>173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  <c r="N27" t="s">
        <v>173</v>
      </c>
      <c r="O27" t="s">
        <v>173</v>
      </c>
      <c r="P27" t="s">
        <v>173</v>
      </c>
      <c r="Q27" s="16" t="s">
        <v>173</v>
      </c>
      <c r="R27" t="s">
        <v>173</v>
      </c>
      <c r="S27" t="s">
        <v>173</v>
      </c>
      <c r="T27" t="s">
        <v>173</v>
      </c>
      <c r="U27" s="16" t="s">
        <v>173</v>
      </c>
      <c r="V27" t="s">
        <v>173</v>
      </c>
      <c r="W27" t="s">
        <v>173</v>
      </c>
      <c r="X27" t="s">
        <v>173</v>
      </c>
      <c r="Y27" s="16" t="s">
        <v>173</v>
      </c>
      <c r="Z27" t="s">
        <v>173</v>
      </c>
      <c r="AA27" t="s">
        <v>173</v>
      </c>
      <c r="AB27" t="s">
        <v>173</v>
      </c>
      <c r="AC27" s="16" t="s">
        <v>173</v>
      </c>
      <c r="AD27" t="s">
        <v>173</v>
      </c>
      <c r="AE27" t="s">
        <v>173</v>
      </c>
      <c r="AF27" t="s">
        <v>173</v>
      </c>
      <c r="AG27" s="16" t="s">
        <v>173</v>
      </c>
    </row>
    <row r="28" spans="1:33" x14ac:dyDescent="0.25">
      <c r="A28" s="12" t="s">
        <v>200</v>
      </c>
      <c r="B28" s="8">
        <v>0.72989087151822996</v>
      </c>
      <c r="C28" s="9">
        <v>0.67436631467102104</v>
      </c>
      <c r="D28" s="9">
        <v>0.77904979017206299</v>
      </c>
      <c r="E28" s="15" t="s">
        <v>173</v>
      </c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  <c r="N28" t="s">
        <v>173</v>
      </c>
      <c r="O28" t="s">
        <v>173</v>
      </c>
      <c r="P28" t="s">
        <v>173</v>
      </c>
      <c r="Q28" s="16" t="s">
        <v>173</v>
      </c>
      <c r="R28" t="s">
        <v>173</v>
      </c>
      <c r="S28" t="s">
        <v>173</v>
      </c>
      <c r="T28" t="s">
        <v>173</v>
      </c>
      <c r="U28" s="16" t="s">
        <v>173</v>
      </c>
      <c r="V28" t="s">
        <v>173</v>
      </c>
      <c r="W28" t="s">
        <v>173</v>
      </c>
      <c r="X28" t="s">
        <v>173</v>
      </c>
      <c r="Y28" s="16" t="s">
        <v>173</v>
      </c>
      <c r="Z28" t="s">
        <v>173</v>
      </c>
      <c r="AA28" t="s">
        <v>173</v>
      </c>
      <c r="AB28" t="s">
        <v>173</v>
      </c>
      <c r="AC28" s="16" t="s">
        <v>173</v>
      </c>
      <c r="AD28" t="s">
        <v>173</v>
      </c>
      <c r="AE28" t="s">
        <v>173</v>
      </c>
      <c r="AF28" t="s">
        <v>173</v>
      </c>
      <c r="AG28" s="16" t="s">
        <v>173</v>
      </c>
    </row>
    <row r="29" spans="1:3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  <c r="R29" t="s">
        <v>173</v>
      </c>
      <c r="S29" t="s">
        <v>173</v>
      </c>
      <c r="T29" t="s">
        <v>173</v>
      </c>
      <c r="U29" s="16" t="s">
        <v>173</v>
      </c>
      <c r="V29" t="s">
        <v>173</v>
      </c>
      <c r="W29" t="s">
        <v>173</v>
      </c>
      <c r="X29" t="s">
        <v>173</v>
      </c>
      <c r="Y29" s="16" t="s">
        <v>173</v>
      </c>
      <c r="Z29" t="s">
        <v>173</v>
      </c>
      <c r="AA29" t="s">
        <v>173</v>
      </c>
      <c r="AB29" t="s">
        <v>173</v>
      </c>
      <c r="AC29" s="16" t="s">
        <v>173</v>
      </c>
      <c r="AD29" t="s">
        <v>173</v>
      </c>
      <c r="AE29" t="s">
        <v>173</v>
      </c>
      <c r="AF29" t="s">
        <v>173</v>
      </c>
      <c r="AG29" s="16" t="s">
        <v>173</v>
      </c>
    </row>
    <row r="30" spans="1:3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  <c r="V30" t="s">
        <v>173</v>
      </c>
      <c r="W30" t="s">
        <v>173</v>
      </c>
      <c r="X30" t="s">
        <v>173</v>
      </c>
      <c r="Y30" t="s">
        <v>173</v>
      </c>
      <c r="Z30" t="s">
        <v>173</v>
      </c>
      <c r="AA30" t="s">
        <v>173</v>
      </c>
      <c r="AB30" t="s">
        <v>173</v>
      </c>
      <c r="AC30" t="s">
        <v>173</v>
      </c>
      <c r="AD30" t="s">
        <v>173</v>
      </c>
      <c r="AE30" t="s">
        <v>173</v>
      </c>
      <c r="AF30" t="s">
        <v>173</v>
      </c>
      <c r="AG30" t="s">
        <v>173</v>
      </c>
    </row>
    <row r="31" spans="1:33" x14ac:dyDescent="0.25">
      <c r="A31" s="20" t="s">
        <v>178</v>
      </c>
    </row>
    <row r="32" spans="1:33" x14ac:dyDescent="0.25">
      <c r="A32" s="20" t="s">
        <v>201</v>
      </c>
    </row>
    <row r="33" spans="1:33" x14ac:dyDescent="0.25">
      <c r="A33" s="20" t="s">
        <v>202</v>
      </c>
    </row>
    <row r="34" spans="1:33" x14ac:dyDescent="0.25">
      <c r="A34" s="20" t="s">
        <v>173</v>
      </c>
    </row>
    <row r="35" spans="1:3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  <c r="V35" t="s">
        <v>173</v>
      </c>
      <c r="W35" t="s">
        <v>173</v>
      </c>
      <c r="X35" t="s">
        <v>173</v>
      </c>
      <c r="Y35" t="s">
        <v>173</v>
      </c>
      <c r="Z35" t="s">
        <v>173</v>
      </c>
      <c r="AA35" t="s">
        <v>173</v>
      </c>
      <c r="AB35" t="s">
        <v>173</v>
      </c>
      <c r="AC35" t="s">
        <v>173</v>
      </c>
      <c r="AD35" t="s">
        <v>173</v>
      </c>
      <c r="AE35" t="s">
        <v>173</v>
      </c>
      <c r="AF35" t="s">
        <v>173</v>
      </c>
      <c r="AG35" t="s">
        <v>173</v>
      </c>
    </row>
    <row r="36" spans="1:3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  <c r="V36" t="s">
        <v>173</v>
      </c>
      <c r="W36" t="s">
        <v>173</v>
      </c>
      <c r="X36" t="s">
        <v>173</v>
      </c>
      <c r="Y36" t="s">
        <v>173</v>
      </c>
      <c r="Z36" t="s">
        <v>173</v>
      </c>
      <c r="AA36" t="s">
        <v>173</v>
      </c>
      <c r="AB36" t="s">
        <v>173</v>
      </c>
      <c r="AC36" t="s">
        <v>173</v>
      </c>
      <c r="AD36" t="s">
        <v>173</v>
      </c>
      <c r="AE36" t="s">
        <v>173</v>
      </c>
      <c r="AF36" t="s">
        <v>173</v>
      </c>
      <c r="AG36" t="s">
        <v>173</v>
      </c>
    </row>
    <row r="37" spans="1:3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  <c r="V37" t="s">
        <v>173</v>
      </c>
      <c r="W37" t="s">
        <v>173</v>
      </c>
      <c r="X37" t="s">
        <v>173</v>
      </c>
      <c r="Y37" t="s">
        <v>173</v>
      </c>
      <c r="Z37" t="s">
        <v>173</v>
      </c>
      <c r="AA37" t="s">
        <v>173</v>
      </c>
      <c r="AB37" t="s">
        <v>173</v>
      </c>
      <c r="AC37" t="s">
        <v>173</v>
      </c>
      <c r="AD37" t="s">
        <v>173</v>
      </c>
      <c r="AE37" t="s">
        <v>173</v>
      </c>
      <c r="AF37" t="s">
        <v>173</v>
      </c>
      <c r="AG37" t="s">
        <v>173</v>
      </c>
    </row>
    <row r="38" spans="1:3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  <c r="V38" t="s">
        <v>173</v>
      </c>
      <c r="W38" t="s">
        <v>173</v>
      </c>
      <c r="X38" t="s">
        <v>173</v>
      </c>
      <c r="Y38" t="s">
        <v>173</v>
      </c>
      <c r="Z38" t="s">
        <v>173</v>
      </c>
      <c r="AA38" t="s">
        <v>173</v>
      </c>
      <c r="AB38" t="s">
        <v>173</v>
      </c>
      <c r="AC38" t="s">
        <v>173</v>
      </c>
      <c r="AD38" t="s">
        <v>173</v>
      </c>
      <c r="AE38" t="s">
        <v>173</v>
      </c>
      <c r="AF38" t="s">
        <v>173</v>
      </c>
      <c r="AG38" t="s">
        <v>173</v>
      </c>
    </row>
    <row r="39" spans="1:3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  <c r="V39" t="s">
        <v>173</v>
      </c>
      <c r="W39" t="s">
        <v>173</v>
      </c>
      <c r="X39" t="s">
        <v>173</v>
      </c>
      <c r="Y39" t="s">
        <v>173</v>
      </c>
      <c r="Z39" t="s">
        <v>173</v>
      </c>
      <c r="AA39" t="s">
        <v>173</v>
      </c>
      <c r="AB39" t="s">
        <v>173</v>
      </c>
      <c r="AC39" t="s">
        <v>173</v>
      </c>
      <c r="AD39" t="s">
        <v>173</v>
      </c>
      <c r="AE39" t="s">
        <v>173</v>
      </c>
      <c r="AF39" t="s">
        <v>173</v>
      </c>
      <c r="AG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Q39"/>
  <sheetViews>
    <sheetView workbookViewId="0"/>
  </sheetViews>
  <sheetFormatPr baseColWidth="10" defaultColWidth="11.42578125" defaultRowHeight="15" x14ac:dyDescent="0.25"/>
  <cols>
    <col min="1" max="1" width="22.4257812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246</v>
      </c>
    </row>
    <row r="3" spans="1:17" x14ac:dyDescent="0.25">
      <c r="A3" s="1" t="s">
        <v>247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ht="15.75" thickBot="1" x14ac:dyDescent="0.3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ht="15.75" thickTop="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/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179</v>
      </c>
      <c r="G11" s="18" t="s">
        <v>176</v>
      </c>
      <c r="H11" s="18" t="s">
        <v>177</v>
      </c>
      <c r="I11" s="19" t="s">
        <v>178</v>
      </c>
      <c r="J11" s="17" t="s">
        <v>180</v>
      </c>
      <c r="K11" s="18" t="s">
        <v>176</v>
      </c>
      <c r="L11" s="18" t="s">
        <v>177</v>
      </c>
      <c r="M11" s="19" t="s">
        <v>178</v>
      </c>
      <c r="N11" s="17" t="s">
        <v>181</v>
      </c>
      <c r="O11" s="18" t="s">
        <v>176</v>
      </c>
      <c r="P11" s="18" t="s">
        <v>177</v>
      </c>
      <c r="Q11" s="19" t="s">
        <v>178</v>
      </c>
    </row>
    <row r="12" spans="1:17" ht="16.5" thickTop="1" thickBot="1" x14ac:dyDescent="0.3">
      <c r="A12" s="11" t="s">
        <v>182</v>
      </c>
      <c r="B12" s="27">
        <v>5.5303390323985813</v>
      </c>
      <c r="C12" s="28">
        <v>5.1694160029338869</v>
      </c>
      <c r="D12" s="28">
        <v>5.8912620618632756</v>
      </c>
      <c r="E12" s="14"/>
      <c r="F12" s="29">
        <v>6.3042288080259503</v>
      </c>
      <c r="G12" s="30">
        <v>5.4795895824373604</v>
      </c>
      <c r="H12" s="30">
        <v>7.1288680336145402</v>
      </c>
      <c r="I12" s="15"/>
      <c r="J12" s="29">
        <v>5.2367559984752496</v>
      </c>
      <c r="K12" s="30">
        <v>4.8466722484226903</v>
      </c>
      <c r="L12" s="30">
        <v>5.6268397485278099</v>
      </c>
      <c r="M12" s="15"/>
      <c r="N12" s="29">
        <v>5.0645111818233204</v>
      </c>
      <c r="O12" s="30">
        <v>3.8562301004646802</v>
      </c>
      <c r="P12" s="30">
        <v>6.2727922631819704</v>
      </c>
      <c r="Q12" s="15"/>
    </row>
    <row r="13" spans="1:17" ht="15.75" thickTop="1" x14ac:dyDescent="0.25">
      <c r="A13" s="11" t="s">
        <v>183</v>
      </c>
      <c r="B13" s="27">
        <v>5.7756857718601609</v>
      </c>
      <c r="C13" s="28">
        <v>3.8441826884237882</v>
      </c>
      <c r="D13" s="28">
        <v>7.7071888552965344</v>
      </c>
      <c r="E13" s="14">
        <v>1</v>
      </c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  <c r="N13" t="s">
        <v>173</v>
      </c>
      <c r="O13" t="s">
        <v>173</v>
      </c>
      <c r="P13" t="s">
        <v>173</v>
      </c>
      <c r="Q13" s="16" t="s">
        <v>173</v>
      </c>
    </row>
    <row r="14" spans="1:17" x14ac:dyDescent="0.25">
      <c r="A14" s="11" t="s">
        <v>185</v>
      </c>
      <c r="B14" s="27">
        <v>4.2537190465463226</v>
      </c>
      <c r="C14" s="28">
        <v>3.4623060937798131</v>
      </c>
      <c r="D14" s="28">
        <v>5.0451319993128321</v>
      </c>
      <c r="E14" s="14"/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  <c r="N14" t="s">
        <v>173</v>
      </c>
      <c r="O14" t="s">
        <v>173</v>
      </c>
      <c r="P14" t="s">
        <v>173</v>
      </c>
      <c r="Q14" s="16" t="s">
        <v>173</v>
      </c>
    </row>
    <row r="15" spans="1:17" x14ac:dyDescent="0.25">
      <c r="A15" s="11" t="s">
        <v>186</v>
      </c>
      <c r="B15" s="27">
        <v>4.4687783533141214</v>
      </c>
      <c r="C15" s="28">
        <v>3.700739522469815</v>
      </c>
      <c r="D15" s="28">
        <v>5.2368171841584257</v>
      </c>
      <c r="E15" s="14"/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  <c r="N15" t="s">
        <v>173</v>
      </c>
      <c r="O15" t="s">
        <v>173</v>
      </c>
      <c r="P15" t="s">
        <v>173</v>
      </c>
      <c r="Q15" s="16" t="s">
        <v>173</v>
      </c>
    </row>
    <row r="16" spans="1:17" x14ac:dyDescent="0.25">
      <c r="A16" s="11" t="s">
        <v>187</v>
      </c>
      <c r="B16" s="27">
        <v>4.7207764753379262</v>
      </c>
      <c r="C16" s="28">
        <v>4.000175402113916</v>
      </c>
      <c r="D16" s="28">
        <v>5.4413775485619356</v>
      </c>
      <c r="E16" s="14"/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  <c r="N16" t="s">
        <v>173</v>
      </c>
      <c r="O16" t="s">
        <v>173</v>
      </c>
      <c r="P16" t="s">
        <v>173</v>
      </c>
      <c r="Q16" s="16" t="s">
        <v>173</v>
      </c>
    </row>
    <row r="17" spans="1:17" x14ac:dyDescent="0.25">
      <c r="A17" s="11" t="s">
        <v>188</v>
      </c>
      <c r="B17" s="27">
        <v>4.5500108868301563</v>
      </c>
      <c r="C17" s="28">
        <v>3.710731110330534</v>
      </c>
      <c r="D17" s="28">
        <v>5.3892906633297786</v>
      </c>
      <c r="E17" s="14"/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  <c r="N17" t="s">
        <v>173</v>
      </c>
      <c r="O17" t="s">
        <v>173</v>
      </c>
      <c r="P17" t="s">
        <v>173</v>
      </c>
      <c r="Q17" s="16" t="s">
        <v>173</v>
      </c>
    </row>
    <row r="18" spans="1:17" x14ac:dyDescent="0.25">
      <c r="A18" s="11" t="s">
        <v>189</v>
      </c>
      <c r="B18" s="27">
        <v>7.1558620892427776</v>
      </c>
      <c r="C18" s="28">
        <v>5.7542639899326966</v>
      </c>
      <c r="D18" s="28">
        <v>8.5574601885528594</v>
      </c>
      <c r="E18" s="14"/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  <c r="N18" t="s">
        <v>173</v>
      </c>
      <c r="O18" t="s">
        <v>173</v>
      </c>
      <c r="P18" t="s">
        <v>173</v>
      </c>
      <c r="Q18" s="16" t="s">
        <v>173</v>
      </c>
    </row>
    <row r="19" spans="1:17" x14ac:dyDescent="0.25">
      <c r="A19" s="11" t="s">
        <v>190</v>
      </c>
      <c r="B19" s="27">
        <v>5.5832819842971766</v>
      </c>
      <c r="C19" s="28">
        <v>5.0428790172791009</v>
      </c>
      <c r="D19" s="28">
        <v>6.1236849513152523</v>
      </c>
      <c r="E19" s="14"/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  <c r="N19" t="s">
        <v>173</v>
      </c>
      <c r="O19" t="s">
        <v>173</v>
      </c>
      <c r="P19" t="s">
        <v>173</v>
      </c>
      <c r="Q19" s="16" t="s">
        <v>173</v>
      </c>
    </row>
    <row r="20" spans="1:17" x14ac:dyDescent="0.25">
      <c r="A20" s="11" t="s">
        <v>191</v>
      </c>
      <c r="B20" s="27">
        <v>5.3026105938415196</v>
      </c>
      <c r="C20" s="28">
        <v>3.3269047308772421</v>
      </c>
      <c r="D20" s="28">
        <v>7.2783164568057988</v>
      </c>
      <c r="E20" s="14">
        <v>1</v>
      </c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  <c r="N20" t="s">
        <v>173</v>
      </c>
      <c r="O20" t="s">
        <v>173</v>
      </c>
      <c r="P20" t="s">
        <v>173</v>
      </c>
      <c r="Q20" s="16" t="s">
        <v>173</v>
      </c>
    </row>
    <row r="21" spans="1:17" x14ac:dyDescent="0.25">
      <c r="A21" s="11" t="s">
        <v>192</v>
      </c>
      <c r="B21" s="27">
        <v>4.0464343731208743</v>
      </c>
      <c r="C21" s="28">
        <v>3.329843365593617</v>
      </c>
      <c r="D21" s="28">
        <v>4.7630253806481324</v>
      </c>
      <c r="E21" s="14"/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  <c r="N21" t="s">
        <v>173</v>
      </c>
      <c r="O21" t="s">
        <v>173</v>
      </c>
      <c r="P21" t="s">
        <v>173</v>
      </c>
      <c r="Q21" s="16" t="s">
        <v>173</v>
      </c>
    </row>
    <row r="22" spans="1:17" x14ac:dyDescent="0.25">
      <c r="A22" s="11" t="s">
        <v>193</v>
      </c>
      <c r="B22" s="27">
        <v>8.460192276960278</v>
      </c>
      <c r="C22" s="28">
        <v>3.852421758803501</v>
      </c>
      <c r="D22" s="28">
        <v>13.067962795117049</v>
      </c>
      <c r="E22" s="14">
        <v>1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  <c r="N22" t="s">
        <v>173</v>
      </c>
      <c r="O22" t="s">
        <v>173</v>
      </c>
      <c r="P22" t="s">
        <v>173</v>
      </c>
      <c r="Q22" s="16" t="s">
        <v>173</v>
      </c>
    </row>
    <row r="23" spans="1:17" x14ac:dyDescent="0.25">
      <c r="A23" s="11" t="s">
        <v>194</v>
      </c>
      <c r="B23" s="27">
        <v>5.630806580198616</v>
      </c>
      <c r="C23" s="28">
        <v>3.9791174027530731</v>
      </c>
      <c r="D23" s="28">
        <v>7.2824957576441589</v>
      </c>
      <c r="E23" s="14"/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  <c r="N23" t="s">
        <v>173</v>
      </c>
      <c r="O23" t="s">
        <v>173</v>
      </c>
      <c r="P23" t="s">
        <v>173</v>
      </c>
      <c r="Q23" s="16" t="s">
        <v>173</v>
      </c>
    </row>
    <row r="24" spans="1:17" x14ac:dyDescent="0.25">
      <c r="A24" s="11" t="s">
        <v>195</v>
      </c>
      <c r="B24" s="27">
        <v>4.7223554639221499</v>
      </c>
      <c r="C24" s="28">
        <v>3.84787477732017</v>
      </c>
      <c r="D24" s="28">
        <v>5.5968361505241289</v>
      </c>
      <c r="E24" s="14"/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  <c r="N24" t="s">
        <v>173</v>
      </c>
      <c r="O24" t="s">
        <v>173</v>
      </c>
      <c r="P24" t="s">
        <v>173</v>
      </c>
      <c r="Q24" s="16" t="s">
        <v>173</v>
      </c>
    </row>
    <row r="25" spans="1:17" x14ac:dyDescent="0.25">
      <c r="A25" s="11" t="s">
        <v>196</v>
      </c>
      <c r="B25" s="27">
        <v>5.7341409420361806</v>
      </c>
      <c r="C25" s="28">
        <v>4.5068862846281519</v>
      </c>
      <c r="D25" s="28">
        <v>6.9613955994442094</v>
      </c>
      <c r="E25" s="14"/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  <c r="N25" t="s">
        <v>173</v>
      </c>
      <c r="O25" t="s">
        <v>173</v>
      </c>
      <c r="P25" t="s">
        <v>173</v>
      </c>
      <c r="Q25" s="16" t="s">
        <v>173</v>
      </c>
    </row>
    <row r="26" spans="1:17" x14ac:dyDescent="0.25">
      <c r="A26" s="11" t="s">
        <v>198</v>
      </c>
      <c r="B26" s="27">
        <v>4.2001182707675033</v>
      </c>
      <c r="C26" s="28">
        <v>3.3795140207508618</v>
      </c>
      <c r="D26" s="28">
        <v>5.0207225207841448</v>
      </c>
      <c r="E26" s="14"/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  <c r="N26" t="s">
        <v>173</v>
      </c>
      <c r="O26" t="s">
        <v>173</v>
      </c>
      <c r="P26" t="s">
        <v>173</v>
      </c>
      <c r="Q26" s="16" t="s">
        <v>173</v>
      </c>
    </row>
    <row r="27" spans="1:17" x14ac:dyDescent="0.25">
      <c r="A27" s="11" t="s">
        <v>199</v>
      </c>
      <c r="B27" s="27">
        <v>6.2936361623302766</v>
      </c>
      <c r="C27" s="28">
        <v>3.851836288834618</v>
      </c>
      <c r="D27" s="28">
        <v>8.7354360358259378</v>
      </c>
      <c r="E27" s="14">
        <v>1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  <c r="N27" t="s">
        <v>173</v>
      </c>
      <c r="O27" t="s">
        <v>173</v>
      </c>
      <c r="P27" t="s">
        <v>173</v>
      </c>
      <c r="Q27" s="16" t="s">
        <v>173</v>
      </c>
    </row>
    <row r="28" spans="1:17" ht="15.75" thickBot="1" x14ac:dyDescent="0.3">
      <c r="A28" s="12" t="s">
        <v>200</v>
      </c>
      <c r="B28" s="29">
        <v>4.6861919674324151</v>
      </c>
      <c r="C28" s="30">
        <v>3.6042365673105619</v>
      </c>
      <c r="D28" s="30">
        <v>5.7681473675542687</v>
      </c>
      <c r="E28" s="15"/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  <c r="N28" t="s">
        <v>173</v>
      </c>
      <c r="O28" t="s">
        <v>173</v>
      </c>
      <c r="P28" t="s">
        <v>173</v>
      </c>
      <c r="Q28" s="16" t="s">
        <v>173</v>
      </c>
    </row>
    <row r="29" spans="1:17" ht="15.75" thickTop="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M33"/>
  <sheetViews>
    <sheetView workbookViewId="0"/>
  </sheetViews>
  <sheetFormatPr baseColWidth="10" defaultColWidth="8.85546875" defaultRowHeight="15" x14ac:dyDescent="0.25"/>
  <cols>
    <col min="1" max="1" width="22.4257812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248</v>
      </c>
    </row>
    <row r="3" spans="1:13" x14ac:dyDescent="0.25">
      <c r="A3" s="1" t="s">
        <v>247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ht="15.75" thickBot="1" x14ac:dyDescent="0.3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ht="15.75" thickTop="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10</v>
      </c>
      <c r="G9" s="35"/>
      <c r="H9" s="35"/>
      <c r="I9" s="35"/>
      <c r="J9" s="35"/>
      <c r="K9" s="35"/>
      <c r="L9" s="35"/>
      <c r="M9" s="36"/>
    </row>
    <row r="10" spans="1:13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/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203</v>
      </c>
      <c r="G11" s="18" t="s">
        <v>176</v>
      </c>
      <c r="H11" s="18" t="s">
        <v>177</v>
      </c>
      <c r="I11" s="19" t="s">
        <v>178</v>
      </c>
      <c r="J11" s="17" t="s">
        <v>204</v>
      </c>
      <c r="K11" s="18" t="s">
        <v>176</v>
      </c>
      <c r="L11" s="18" t="s">
        <v>177</v>
      </c>
      <c r="M11" s="19" t="s">
        <v>178</v>
      </c>
    </row>
    <row r="12" spans="1:13" ht="15.75" thickTop="1" x14ac:dyDescent="0.25">
      <c r="A12" s="11" t="s">
        <v>182</v>
      </c>
      <c r="B12" s="27">
        <v>5.5303390323985813</v>
      </c>
      <c r="C12" s="28">
        <v>5.1694160029338869</v>
      </c>
      <c r="D12" s="28">
        <v>5.8912620618632756</v>
      </c>
      <c r="E12" s="14"/>
      <c r="F12" s="27">
        <v>4.8036670666694601</v>
      </c>
      <c r="G12" s="28">
        <v>4.4041245033956002</v>
      </c>
      <c r="H12" s="28">
        <v>5.2032096299433102</v>
      </c>
      <c r="I12" s="14"/>
      <c r="J12" s="27">
        <v>6.0991271312819499</v>
      </c>
      <c r="K12" s="28">
        <v>5.5286830596293797</v>
      </c>
      <c r="L12" s="28">
        <v>6.6695712029345096</v>
      </c>
      <c r="M12" s="14"/>
    </row>
    <row r="13" spans="1:13" x14ac:dyDescent="0.25">
      <c r="A13" s="11" t="s">
        <v>183</v>
      </c>
      <c r="B13" s="27">
        <v>5.7756857718601609</v>
      </c>
      <c r="C13" s="28">
        <v>3.8441826884237882</v>
      </c>
      <c r="D13" s="28">
        <v>7.7071888552965344</v>
      </c>
      <c r="E13" s="14">
        <v>1</v>
      </c>
      <c r="F13" s="27">
        <v>4.9408130992427699</v>
      </c>
      <c r="G13" s="28">
        <v>3.2657504739545402</v>
      </c>
      <c r="H13" s="28">
        <v>6.6158757245309996</v>
      </c>
      <c r="I13" s="14">
        <v>1</v>
      </c>
      <c r="J13" s="27">
        <v>6.7495646946680496</v>
      </c>
      <c r="K13" s="28">
        <v>2.71673529896055</v>
      </c>
      <c r="L13" s="28">
        <v>10.7823940903756</v>
      </c>
      <c r="M13" s="14">
        <v>1</v>
      </c>
    </row>
    <row r="14" spans="1:13" x14ac:dyDescent="0.25">
      <c r="A14" s="11" t="s">
        <v>185</v>
      </c>
      <c r="B14" s="27">
        <v>4.2537190465463226</v>
      </c>
      <c r="C14" s="28">
        <v>3.4623060937798131</v>
      </c>
      <c r="D14" s="28">
        <v>5.0451319993128321</v>
      </c>
      <c r="E14" s="14"/>
      <c r="F14" s="27">
        <v>4.2934716378427398</v>
      </c>
      <c r="G14" s="28">
        <v>3.0769071618006998</v>
      </c>
      <c r="H14" s="28">
        <v>5.5100361138847802</v>
      </c>
      <c r="I14" s="14"/>
      <c r="J14" s="27">
        <v>4.2298161827255303</v>
      </c>
      <c r="K14" s="28">
        <v>3.2728657717511398</v>
      </c>
      <c r="L14" s="28">
        <v>5.1867665936999199</v>
      </c>
      <c r="M14" s="14"/>
    </row>
    <row r="15" spans="1:13" x14ac:dyDescent="0.25">
      <c r="A15" s="11" t="s">
        <v>186</v>
      </c>
      <c r="B15" s="27">
        <v>4.4687783533141214</v>
      </c>
      <c r="C15" s="28">
        <v>3.700739522469815</v>
      </c>
      <c r="D15" s="28">
        <v>5.2368171841584257</v>
      </c>
      <c r="E15" s="14"/>
      <c r="F15" s="27">
        <v>3.9726111851594501</v>
      </c>
      <c r="G15" s="28">
        <v>2.83188459741134</v>
      </c>
      <c r="H15" s="28">
        <v>5.1133377729075704</v>
      </c>
      <c r="I15" s="14"/>
      <c r="J15" s="27">
        <v>4.9427583044585797</v>
      </c>
      <c r="K15" s="28">
        <v>3.8040232052412302</v>
      </c>
      <c r="L15" s="28">
        <v>6.0814934036759398</v>
      </c>
      <c r="M15" s="14"/>
    </row>
    <row r="16" spans="1:13" x14ac:dyDescent="0.25">
      <c r="A16" s="11" t="s">
        <v>187</v>
      </c>
      <c r="B16" s="27">
        <v>4.7207764753379262</v>
      </c>
      <c r="C16" s="28">
        <v>4.000175402113916</v>
      </c>
      <c r="D16" s="28">
        <v>5.4413775485619356</v>
      </c>
      <c r="E16" s="14"/>
      <c r="F16" s="27">
        <v>4.6714611056578201</v>
      </c>
      <c r="G16" s="28">
        <v>3.4610966260891201</v>
      </c>
      <c r="H16" s="28">
        <v>5.8818255852265304</v>
      </c>
      <c r="I16" s="14"/>
      <c r="J16" s="27">
        <v>4.7605452264615504</v>
      </c>
      <c r="K16" s="28">
        <v>3.9622068338492</v>
      </c>
      <c r="L16" s="28">
        <v>5.5588836190739004</v>
      </c>
      <c r="M16" s="14"/>
    </row>
    <row r="17" spans="1:13" x14ac:dyDescent="0.25">
      <c r="A17" s="11" t="s">
        <v>188</v>
      </c>
      <c r="B17" s="27">
        <v>4.5500108868301563</v>
      </c>
      <c r="C17" s="28">
        <v>3.710731110330534</v>
      </c>
      <c r="D17" s="28">
        <v>5.3892906633297786</v>
      </c>
      <c r="E17" s="14"/>
      <c r="F17" s="27">
        <v>3.2832843848591899</v>
      </c>
      <c r="G17" s="28">
        <v>2.69787185775585</v>
      </c>
      <c r="H17" s="28">
        <v>3.8686969119625298</v>
      </c>
      <c r="I17" s="14"/>
      <c r="J17" s="27">
        <v>5.4501390780331196</v>
      </c>
      <c r="K17" s="28">
        <v>4.1633551153228696</v>
      </c>
      <c r="L17" s="28">
        <v>6.7369230407433802</v>
      </c>
      <c r="M17" s="14"/>
    </row>
    <row r="18" spans="1:13" x14ac:dyDescent="0.25">
      <c r="A18" s="11" t="s">
        <v>189</v>
      </c>
      <c r="B18" s="27">
        <v>7.1558620892427776</v>
      </c>
      <c r="C18" s="28">
        <v>5.7542639899326966</v>
      </c>
      <c r="D18" s="28">
        <v>8.5574601885528594</v>
      </c>
      <c r="E18" s="14"/>
      <c r="F18" s="27">
        <v>5.44601242093895</v>
      </c>
      <c r="G18" s="28">
        <v>4.4574506851074398</v>
      </c>
      <c r="H18" s="28">
        <v>6.4345741567704602</v>
      </c>
      <c r="I18" s="14"/>
      <c r="J18" s="27">
        <v>8.5014848664247609</v>
      </c>
      <c r="K18" s="28">
        <v>6.1624680913955796</v>
      </c>
      <c r="L18" s="28">
        <v>10.840501641453899</v>
      </c>
      <c r="M18" s="14"/>
    </row>
    <row r="19" spans="1:13" x14ac:dyDescent="0.25">
      <c r="A19" s="11" t="s">
        <v>190</v>
      </c>
      <c r="B19" s="27">
        <v>5.5832819842971766</v>
      </c>
      <c r="C19" s="28">
        <v>5.0428790172791009</v>
      </c>
      <c r="D19" s="28">
        <v>6.1236849513152523</v>
      </c>
      <c r="E19" s="14"/>
      <c r="F19" s="27">
        <v>4.8800812562014801</v>
      </c>
      <c r="G19" s="28">
        <v>4.2063137250956002</v>
      </c>
      <c r="H19" s="28">
        <v>5.5538487873073699</v>
      </c>
      <c r="I19" s="14"/>
      <c r="J19" s="27">
        <v>6.1640931259684599</v>
      </c>
      <c r="K19" s="28">
        <v>5.3192877814440598</v>
      </c>
      <c r="L19" s="28">
        <v>7.0088984704928601</v>
      </c>
      <c r="M19" s="14"/>
    </row>
    <row r="20" spans="1:13" x14ac:dyDescent="0.25">
      <c r="A20" s="11" t="s">
        <v>191</v>
      </c>
      <c r="B20" s="27">
        <v>5.3026105938415196</v>
      </c>
      <c r="C20" s="28">
        <v>3.3269047308772421</v>
      </c>
      <c r="D20" s="28">
        <v>7.2783164568057988</v>
      </c>
      <c r="E20" s="14">
        <v>1</v>
      </c>
      <c r="F20" s="27">
        <v>4.2115774095228202</v>
      </c>
      <c r="G20" s="28">
        <v>3.1219714494503599</v>
      </c>
      <c r="H20" s="28">
        <v>5.3011833695952699</v>
      </c>
      <c r="I20" s="14"/>
      <c r="J20" s="27">
        <v>5.97936152276238</v>
      </c>
      <c r="K20" s="28">
        <v>2.8497202936431498</v>
      </c>
      <c r="L20" s="28">
        <v>9.1090027518816203</v>
      </c>
      <c r="M20" s="14">
        <v>1</v>
      </c>
    </row>
    <row r="21" spans="1:13" x14ac:dyDescent="0.25">
      <c r="A21" s="11" t="s">
        <v>192</v>
      </c>
      <c r="B21" s="27">
        <v>4.0464343731208743</v>
      </c>
      <c r="C21" s="28">
        <v>3.329843365593617</v>
      </c>
      <c r="D21" s="28">
        <v>4.7630253806481324</v>
      </c>
      <c r="E21" s="14"/>
      <c r="F21" s="27">
        <v>3.8784785095355301</v>
      </c>
      <c r="G21" s="28">
        <v>2.9839075548475398</v>
      </c>
      <c r="H21" s="28">
        <v>4.7730494642235204</v>
      </c>
      <c r="I21" s="14"/>
      <c r="J21" s="27">
        <v>4.1534412257724398</v>
      </c>
      <c r="K21" s="28">
        <v>3.1922277205084399</v>
      </c>
      <c r="L21" s="28">
        <v>5.1146547310364303</v>
      </c>
      <c r="M21" s="14"/>
    </row>
    <row r="22" spans="1:13" x14ac:dyDescent="0.25">
      <c r="A22" s="11" t="s">
        <v>193</v>
      </c>
      <c r="B22" s="27">
        <v>8.460192276960278</v>
      </c>
      <c r="C22" s="28">
        <v>3.852421758803501</v>
      </c>
      <c r="D22" s="28">
        <v>13.067962795117049</v>
      </c>
      <c r="E22" s="14">
        <v>1</v>
      </c>
      <c r="F22" s="27">
        <v>4.7337400634450502</v>
      </c>
      <c r="G22" s="28">
        <v>1.7796971838003499</v>
      </c>
      <c r="H22" s="28">
        <v>7.6877829430897497</v>
      </c>
      <c r="I22" s="14">
        <v>2</v>
      </c>
      <c r="J22" s="27">
        <v>10.555399428873899</v>
      </c>
      <c r="K22" s="28">
        <v>3.67742279780389</v>
      </c>
      <c r="L22" s="28">
        <v>17.4333760599438</v>
      </c>
      <c r="M22" s="14">
        <v>2</v>
      </c>
    </row>
    <row r="23" spans="1:13" x14ac:dyDescent="0.25">
      <c r="A23" s="11" t="s">
        <v>194</v>
      </c>
      <c r="B23" s="27">
        <v>5.630806580198616</v>
      </c>
      <c r="C23" s="28">
        <v>3.9791174027530731</v>
      </c>
      <c r="D23" s="28">
        <v>7.2824957576441589</v>
      </c>
      <c r="E23" s="14"/>
      <c r="F23" s="27">
        <v>5.3210637699781698</v>
      </c>
      <c r="G23" s="28">
        <v>3.99653156238913</v>
      </c>
      <c r="H23" s="28">
        <v>6.6455959775671998</v>
      </c>
      <c r="I23" s="14"/>
      <c r="J23" s="27">
        <v>5.8719717347324201</v>
      </c>
      <c r="K23" s="28">
        <v>3.1378007141119899</v>
      </c>
      <c r="L23" s="28">
        <v>8.6061427553528507</v>
      </c>
      <c r="M23" s="14">
        <v>1</v>
      </c>
    </row>
    <row r="24" spans="1:13" x14ac:dyDescent="0.25">
      <c r="A24" s="11" t="s">
        <v>195</v>
      </c>
      <c r="B24" s="27">
        <v>4.7223554639221499</v>
      </c>
      <c r="C24" s="28">
        <v>3.84787477732017</v>
      </c>
      <c r="D24" s="28">
        <v>5.5968361505241289</v>
      </c>
      <c r="E24" s="14"/>
      <c r="F24" s="27">
        <v>4.7293399379348804</v>
      </c>
      <c r="G24" s="28">
        <v>3.0953263823239201</v>
      </c>
      <c r="H24" s="28">
        <v>6.3633534935458398</v>
      </c>
      <c r="I24" s="14">
        <v>1</v>
      </c>
      <c r="J24" s="27">
        <v>4.7173700982641096</v>
      </c>
      <c r="K24" s="28">
        <v>3.8897100416258898</v>
      </c>
      <c r="L24" s="28">
        <v>5.5450301549023298</v>
      </c>
      <c r="M24" s="14"/>
    </row>
    <row r="25" spans="1:13" x14ac:dyDescent="0.25">
      <c r="A25" s="11" t="s">
        <v>196</v>
      </c>
      <c r="B25" s="27">
        <v>5.7341409420361806</v>
      </c>
      <c r="C25" s="28">
        <v>4.5068862846281519</v>
      </c>
      <c r="D25" s="28">
        <v>6.9613955994442094</v>
      </c>
      <c r="E25" s="14"/>
      <c r="F25" s="27">
        <v>6.3925297489232902</v>
      </c>
      <c r="G25" s="28">
        <v>4.2739694888151201</v>
      </c>
      <c r="H25" s="28">
        <v>8.5110900090314594</v>
      </c>
      <c r="I25" s="14">
        <v>1</v>
      </c>
      <c r="J25" s="27">
        <v>5.3344466467617897</v>
      </c>
      <c r="K25" s="28">
        <v>3.7117459584418202</v>
      </c>
      <c r="L25" s="28">
        <v>6.9571473350817596</v>
      </c>
      <c r="M25" s="14"/>
    </row>
    <row r="26" spans="1:13" x14ac:dyDescent="0.25">
      <c r="A26" s="11" t="s">
        <v>198</v>
      </c>
      <c r="B26" s="27">
        <v>4.2001182707675033</v>
      </c>
      <c r="C26" s="28">
        <v>3.3795140207508618</v>
      </c>
      <c r="D26" s="28">
        <v>5.0207225207841448</v>
      </c>
      <c r="E26" s="14"/>
      <c r="F26" s="27">
        <v>4.1354104577447304</v>
      </c>
      <c r="G26" s="28">
        <v>2.5782373905911999</v>
      </c>
      <c r="H26" s="28">
        <v>5.6925835248982697</v>
      </c>
      <c r="I26" s="14">
        <v>1</v>
      </c>
      <c r="J26" s="27">
        <v>4.2482281633391601</v>
      </c>
      <c r="K26" s="28">
        <v>3.3786510491431501</v>
      </c>
      <c r="L26" s="28">
        <v>5.1178052775351803</v>
      </c>
      <c r="M26" s="14"/>
    </row>
    <row r="27" spans="1:13" x14ac:dyDescent="0.25">
      <c r="A27" s="11" t="s">
        <v>199</v>
      </c>
      <c r="B27" s="27">
        <v>6.2936361623302766</v>
      </c>
      <c r="C27" s="28">
        <v>3.851836288834618</v>
      </c>
      <c r="D27" s="28">
        <v>8.7354360358259378</v>
      </c>
      <c r="E27" s="14">
        <v>1</v>
      </c>
      <c r="F27" s="27">
        <v>5.0613493095583397</v>
      </c>
      <c r="G27" s="28">
        <v>3.1723447985122499</v>
      </c>
      <c r="H27" s="28">
        <v>6.9503538206044198</v>
      </c>
      <c r="I27" s="14">
        <v>1</v>
      </c>
      <c r="J27" s="27">
        <v>7.1216543074564198</v>
      </c>
      <c r="K27" s="28">
        <v>3.4794836345216198</v>
      </c>
      <c r="L27" s="28">
        <v>10.763824980391201</v>
      </c>
      <c r="M27" s="14">
        <v>1</v>
      </c>
    </row>
    <row r="28" spans="1:13" ht="15.75" thickBot="1" x14ac:dyDescent="0.3">
      <c r="A28" s="12" t="s">
        <v>200</v>
      </c>
      <c r="B28" s="29">
        <v>4.6861919674324151</v>
      </c>
      <c r="C28" s="30">
        <v>3.6042365673105619</v>
      </c>
      <c r="D28" s="30">
        <v>5.7681473675542687</v>
      </c>
      <c r="E28" s="15"/>
      <c r="F28" s="29">
        <v>4.5116658479924903</v>
      </c>
      <c r="G28" s="30">
        <v>3.1414482211185502</v>
      </c>
      <c r="H28" s="30">
        <v>5.8818834748664299</v>
      </c>
      <c r="I28" s="15">
        <v>1</v>
      </c>
      <c r="J28" s="29">
        <v>4.8133121589029804</v>
      </c>
      <c r="K28" s="30">
        <v>3.03985023317437</v>
      </c>
      <c r="L28" s="30">
        <v>6.5867740846315996</v>
      </c>
      <c r="M28" s="15">
        <v>1</v>
      </c>
    </row>
    <row r="29" spans="1:13" ht="15.75" thickTop="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" x14ac:dyDescent="0.25">
      <c r="A33" s="20" t="s">
        <v>202</v>
      </c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249</v>
      </c>
    </row>
    <row r="3" spans="1:17" x14ac:dyDescent="0.25">
      <c r="A3" s="1" t="s">
        <v>247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ht="15.75" thickBot="1" x14ac:dyDescent="0.3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ht="15.75" thickTop="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12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/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205</v>
      </c>
      <c r="G11" s="18" t="s">
        <v>176</v>
      </c>
      <c r="H11" s="18" t="s">
        <v>177</v>
      </c>
      <c r="I11" s="19" t="s">
        <v>178</v>
      </c>
      <c r="J11" s="17" t="s">
        <v>206</v>
      </c>
      <c r="K11" s="18" t="s">
        <v>176</v>
      </c>
      <c r="L11" s="18" t="s">
        <v>177</v>
      </c>
      <c r="M11" s="19" t="s">
        <v>178</v>
      </c>
      <c r="N11" s="17" t="s">
        <v>207</v>
      </c>
      <c r="O11" s="18" t="s">
        <v>176</v>
      </c>
      <c r="P11" s="18" t="s">
        <v>177</v>
      </c>
      <c r="Q11" s="19" t="s">
        <v>178</v>
      </c>
    </row>
    <row r="12" spans="1:17" ht="16.5" thickTop="1" thickBot="1" x14ac:dyDescent="0.3">
      <c r="A12" s="11" t="s">
        <v>182</v>
      </c>
      <c r="B12" s="27">
        <v>5.5303390323985813</v>
      </c>
      <c r="C12" s="28">
        <v>5.1694160029338869</v>
      </c>
      <c r="D12" s="28">
        <v>5.8912620618632756</v>
      </c>
      <c r="E12" s="14"/>
      <c r="F12" s="29">
        <v>4.5776224093701501</v>
      </c>
      <c r="G12" s="30">
        <v>4.1239161227973202</v>
      </c>
      <c r="H12" s="30">
        <v>5.0313286959429702</v>
      </c>
      <c r="I12" s="15"/>
      <c r="J12" s="29">
        <v>5.6965037052152399</v>
      </c>
      <c r="K12" s="30">
        <v>5.0449834917424896</v>
      </c>
      <c r="L12" s="30">
        <v>6.3480239186879999</v>
      </c>
      <c r="M12" s="15"/>
      <c r="N12" s="29">
        <v>6.8216020720428396</v>
      </c>
      <c r="O12" s="30">
        <v>5.9305272266575599</v>
      </c>
      <c r="P12" s="30">
        <v>7.7126769174281202</v>
      </c>
      <c r="Q12" s="15"/>
    </row>
    <row r="13" spans="1:17" ht="15.75" thickTop="1" x14ac:dyDescent="0.25">
      <c r="A13" s="11" t="s">
        <v>183</v>
      </c>
      <c r="B13" s="27">
        <v>5.7756857718601609</v>
      </c>
      <c r="C13" s="28">
        <v>3.8441826884237882</v>
      </c>
      <c r="D13" s="28">
        <v>7.7071888552965344</v>
      </c>
      <c r="E13" s="14">
        <v>1</v>
      </c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  <c r="N13" t="s">
        <v>173</v>
      </c>
      <c r="O13" t="s">
        <v>173</v>
      </c>
      <c r="P13" t="s">
        <v>173</v>
      </c>
      <c r="Q13" s="16" t="s">
        <v>173</v>
      </c>
    </row>
    <row r="14" spans="1:17" x14ac:dyDescent="0.25">
      <c r="A14" s="11" t="s">
        <v>185</v>
      </c>
      <c r="B14" s="27">
        <v>4.2537190465463226</v>
      </c>
      <c r="C14" s="28">
        <v>3.4623060937798131</v>
      </c>
      <c r="D14" s="28">
        <v>5.0451319993128321</v>
      </c>
      <c r="E14" s="14"/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  <c r="N14" t="s">
        <v>173</v>
      </c>
      <c r="O14" t="s">
        <v>173</v>
      </c>
      <c r="P14" t="s">
        <v>173</v>
      </c>
      <c r="Q14" s="16" t="s">
        <v>173</v>
      </c>
    </row>
    <row r="15" spans="1:17" x14ac:dyDescent="0.25">
      <c r="A15" s="11" t="s">
        <v>186</v>
      </c>
      <c r="B15" s="27">
        <v>4.4687783533141214</v>
      </c>
      <c r="C15" s="28">
        <v>3.700739522469815</v>
      </c>
      <c r="D15" s="28">
        <v>5.2368171841584257</v>
      </c>
      <c r="E15" s="14"/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  <c r="N15" t="s">
        <v>173</v>
      </c>
      <c r="O15" t="s">
        <v>173</v>
      </c>
      <c r="P15" t="s">
        <v>173</v>
      </c>
      <c r="Q15" s="16" t="s">
        <v>173</v>
      </c>
    </row>
    <row r="16" spans="1:17" x14ac:dyDescent="0.25">
      <c r="A16" s="11" t="s">
        <v>187</v>
      </c>
      <c r="B16" s="27">
        <v>4.7207764753379262</v>
      </c>
      <c r="C16" s="28">
        <v>4.000175402113916</v>
      </c>
      <c r="D16" s="28">
        <v>5.4413775485619356</v>
      </c>
      <c r="E16" s="14"/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  <c r="N16" t="s">
        <v>173</v>
      </c>
      <c r="O16" t="s">
        <v>173</v>
      </c>
      <c r="P16" t="s">
        <v>173</v>
      </c>
      <c r="Q16" s="16" t="s">
        <v>173</v>
      </c>
    </row>
    <row r="17" spans="1:17" x14ac:dyDescent="0.25">
      <c r="A17" s="11" t="s">
        <v>188</v>
      </c>
      <c r="B17" s="27">
        <v>4.5500108868301563</v>
      </c>
      <c r="C17" s="28">
        <v>3.710731110330534</v>
      </c>
      <c r="D17" s="28">
        <v>5.3892906633297786</v>
      </c>
      <c r="E17" s="14"/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  <c r="N17" t="s">
        <v>173</v>
      </c>
      <c r="O17" t="s">
        <v>173</v>
      </c>
      <c r="P17" t="s">
        <v>173</v>
      </c>
      <c r="Q17" s="16" t="s">
        <v>173</v>
      </c>
    </row>
    <row r="18" spans="1:17" x14ac:dyDescent="0.25">
      <c r="A18" s="11" t="s">
        <v>189</v>
      </c>
      <c r="B18" s="27">
        <v>7.1558620892427776</v>
      </c>
      <c r="C18" s="28">
        <v>5.7542639899326966</v>
      </c>
      <c r="D18" s="28">
        <v>8.5574601885528594</v>
      </c>
      <c r="E18" s="14"/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  <c r="N18" t="s">
        <v>173</v>
      </c>
      <c r="O18" t="s">
        <v>173</v>
      </c>
      <c r="P18" t="s">
        <v>173</v>
      </c>
      <c r="Q18" s="16" t="s">
        <v>173</v>
      </c>
    </row>
    <row r="19" spans="1:17" x14ac:dyDescent="0.25">
      <c r="A19" s="11" t="s">
        <v>190</v>
      </c>
      <c r="B19" s="27">
        <v>5.5832819842971766</v>
      </c>
      <c r="C19" s="28">
        <v>5.0428790172791009</v>
      </c>
      <c r="D19" s="28">
        <v>6.1236849513152523</v>
      </c>
      <c r="E19" s="14"/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  <c r="N19" t="s">
        <v>173</v>
      </c>
      <c r="O19" t="s">
        <v>173</v>
      </c>
      <c r="P19" t="s">
        <v>173</v>
      </c>
      <c r="Q19" s="16" t="s">
        <v>173</v>
      </c>
    </row>
    <row r="20" spans="1:17" x14ac:dyDescent="0.25">
      <c r="A20" s="11" t="s">
        <v>191</v>
      </c>
      <c r="B20" s="27">
        <v>5.3026105938415196</v>
      </c>
      <c r="C20" s="28">
        <v>3.3269047308772421</v>
      </c>
      <c r="D20" s="28">
        <v>7.2783164568057988</v>
      </c>
      <c r="E20" s="14">
        <v>1</v>
      </c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  <c r="N20" t="s">
        <v>173</v>
      </c>
      <c r="O20" t="s">
        <v>173</v>
      </c>
      <c r="P20" t="s">
        <v>173</v>
      </c>
      <c r="Q20" s="16" t="s">
        <v>173</v>
      </c>
    </row>
    <row r="21" spans="1:17" x14ac:dyDescent="0.25">
      <c r="A21" s="11" t="s">
        <v>192</v>
      </c>
      <c r="B21" s="27">
        <v>4.0464343731208743</v>
      </c>
      <c r="C21" s="28">
        <v>3.329843365593617</v>
      </c>
      <c r="D21" s="28">
        <v>4.7630253806481324</v>
      </c>
      <c r="E21" s="14"/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  <c r="N21" t="s">
        <v>173</v>
      </c>
      <c r="O21" t="s">
        <v>173</v>
      </c>
      <c r="P21" t="s">
        <v>173</v>
      </c>
      <c r="Q21" s="16" t="s">
        <v>173</v>
      </c>
    </row>
    <row r="22" spans="1:17" x14ac:dyDescent="0.25">
      <c r="A22" s="11" t="s">
        <v>193</v>
      </c>
      <c r="B22" s="27">
        <v>8.460192276960278</v>
      </c>
      <c r="C22" s="28">
        <v>3.852421758803501</v>
      </c>
      <c r="D22" s="28">
        <v>13.067962795117049</v>
      </c>
      <c r="E22" s="14">
        <v>1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  <c r="N22" t="s">
        <v>173</v>
      </c>
      <c r="O22" t="s">
        <v>173</v>
      </c>
      <c r="P22" t="s">
        <v>173</v>
      </c>
      <c r="Q22" s="16" t="s">
        <v>173</v>
      </c>
    </row>
    <row r="23" spans="1:17" x14ac:dyDescent="0.25">
      <c r="A23" s="11" t="s">
        <v>194</v>
      </c>
      <c r="B23" s="27">
        <v>5.630806580198616</v>
      </c>
      <c r="C23" s="28">
        <v>3.9791174027530731</v>
      </c>
      <c r="D23" s="28">
        <v>7.2824957576441589</v>
      </c>
      <c r="E23" s="14"/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  <c r="N23" t="s">
        <v>173</v>
      </c>
      <c r="O23" t="s">
        <v>173</v>
      </c>
      <c r="P23" t="s">
        <v>173</v>
      </c>
      <c r="Q23" s="16" t="s">
        <v>173</v>
      </c>
    </row>
    <row r="24" spans="1:17" x14ac:dyDescent="0.25">
      <c r="A24" s="11" t="s">
        <v>195</v>
      </c>
      <c r="B24" s="27">
        <v>4.7223554639221499</v>
      </c>
      <c r="C24" s="28">
        <v>3.84787477732017</v>
      </c>
      <c r="D24" s="28">
        <v>5.5968361505241289</v>
      </c>
      <c r="E24" s="14"/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  <c r="N24" t="s">
        <v>173</v>
      </c>
      <c r="O24" t="s">
        <v>173</v>
      </c>
      <c r="P24" t="s">
        <v>173</v>
      </c>
      <c r="Q24" s="16" t="s">
        <v>173</v>
      </c>
    </row>
    <row r="25" spans="1:17" x14ac:dyDescent="0.25">
      <c r="A25" s="11" t="s">
        <v>196</v>
      </c>
      <c r="B25" s="27">
        <v>5.7341409420361806</v>
      </c>
      <c r="C25" s="28">
        <v>4.5068862846281519</v>
      </c>
      <c r="D25" s="28">
        <v>6.9613955994442094</v>
      </c>
      <c r="E25" s="14"/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  <c r="N25" t="s">
        <v>173</v>
      </c>
      <c r="O25" t="s">
        <v>173</v>
      </c>
      <c r="P25" t="s">
        <v>173</v>
      </c>
      <c r="Q25" s="16" t="s">
        <v>173</v>
      </c>
    </row>
    <row r="26" spans="1:17" x14ac:dyDescent="0.25">
      <c r="A26" s="11" t="s">
        <v>198</v>
      </c>
      <c r="B26" s="27">
        <v>4.2001182707675033</v>
      </c>
      <c r="C26" s="28">
        <v>3.3795140207508618</v>
      </c>
      <c r="D26" s="28">
        <v>5.0207225207841448</v>
      </c>
      <c r="E26" s="14"/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  <c r="N26" t="s">
        <v>173</v>
      </c>
      <c r="O26" t="s">
        <v>173</v>
      </c>
      <c r="P26" t="s">
        <v>173</v>
      </c>
      <c r="Q26" s="16" t="s">
        <v>173</v>
      </c>
    </row>
    <row r="27" spans="1:17" x14ac:dyDescent="0.25">
      <c r="A27" s="11" t="s">
        <v>199</v>
      </c>
      <c r="B27" s="27">
        <v>6.2936361623302766</v>
      </c>
      <c r="C27" s="28">
        <v>3.851836288834618</v>
      </c>
      <c r="D27" s="28">
        <v>8.7354360358259378</v>
      </c>
      <c r="E27" s="14">
        <v>1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  <c r="N27" t="s">
        <v>173</v>
      </c>
      <c r="O27" t="s">
        <v>173</v>
      </c>
      <c r="P27" t="s">
        <v>173</v>
      </c>
      <c r="Q27" s="16" t="s">
        <v>173</v>
      </c>
    </row>
    <row r="28" spans="1:17" ht="15.75" thickBot="1" x14ac:dyDescent="0.3">
      <c r="A28" s="12" t="s">
        <v>200</v>
      </c>
      <c r="B28" s="29">
        <v>4.6861919674324151</v>
      </c>
      <c r="C28" s="30">
        <v>3.6042365673105619</v>
      </c>
      <c r="D28" s="30">
        <v>5.7681473675542687</v>
      </c>
      <c r="E28" s="15"/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  <c r="N28" t="s">
        <v>173</v>
      </c>
      <c r="O28" t="s">
        <v>173</v>
      </c>
      <c r="P28" t="s">
        <v>173</v>
      </c>
      <c r="Q28" s="16" t="s">
        <v>173</v>
      </c>
    </row>
    <row r="29" spans="1:17" ht="15.75" thickTop="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U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  <col min="18" max="18" width="30.28515625" bestFit="1" customWidth="1"/>
    <col min="21" max="21" width="5.7109375" customWidth="1"/>
  </cols>
  <sheetData>
    <row r="1" spans="1:21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</row>
    <row r="2" spans="1:21" x14ac:dyDescent="0.25">
      <c r="A2" s="1" t="s">
        <v>250</v>
      </c>
    </row>
    <row r="3" spans="1:21" x14ac:dyDescent="0.25">
      <c r="A3" s="1" t="s">
        <v>247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</row>
    <row r="4" spans="1:21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</row>
    <row r="5" spans="1:21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</row>
    <row r="6" spans="1:21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</row>
    <row r="7" spans="1:21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</row>
    <row r="8" spans="1:21" ht="15.75" thickBot="1" x14ac:dyDescent="0.3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</row>
    <row r="9" spans="1:21" ht="15.75" thickTop="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14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5" t="s">
        <v>173</v>
      </c>
    </row>
    <row r="10" spans="1:21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/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s="3" t="s">
        <v>173</v>
      </c>
    </row>
    <row r="11" spans="1:21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208</v>
      </c>
      <c r="G11" s="18" t="s">
        <v>176</v>
      </c>
      <c r="H11" s="18" t="s">
        <v>177</v>
      </c>
      <c r="I11" s="19" t="s">
        <v>178</v>
      </c>
      <c r="J11" s="17" t="s">
        <v>209</v>
      </c>
      <c r="K11" s="18" t="s">
        <v>176</v>
      </c>
      <c r="L11" s="18" t="s">
        <v>177</v>
      </c>
      <c r="M11" s="19" t="s">
        <v>178</v>
      </c>
      <c r="N11" s="17" t="s">
        <v>177</v>
      </c>
      <c r="O11" s="18" t="s">
        <v>176</v>
      </c>
      <c r="P11" s="18" t="s">
        <v>177</v>
      </c>
      <c r="Q11" s="19" t="s">
        <v>178</v>
      </c>
      <c r="R11" s="17" t="s">
        <v>210</v>
      </c>
      <c r="S11" s="18" t="s">
        <v>176</v>
      </c>
      <c r="T11" s="18" t="s">
        <v>177</v>
      </c>
      <c r="U11" s="19" t="s">
        <v>178</v>
      </c>
    </row>
    <row r="12" spans="1:21" ht="16.5" thickTop="1" thickBot="1" x14ac:dyDescent="0.3">
      <c r="A12" s="11" t="s">
        <v>182</v>
      </c>
      <c r="B12" s="27">
        <v>5.5303390323985813</v>
      </c>
      <c r="C12" s="28">
        <v>5.1694160029338869</v>
      </c>
      <c r="D12" s="28">
        <v>5.8912620618632756</v>
      </c>
      <c r="E12" s="14"/>
      <c r="F12" s="29">
        <v>2.92891315118273</v>
      </c>
      <c r="G12" s="30">
        <v>2.4861528325401001</v>
      </c>
      <c r="H12" s="30">
        <v>3.3716734698253701</v>
      </c>
      <c r="I12" s="15"/>
      <c r="J12" s="29">
        <v>4.8151036924192203</v>
      </c>
      <c r="K12" s="30">
        <v>4.2200395002306204</v>
      </c>
      <c r="L12" s="30">
        <v>5.4101678846078096</v>
      </c>
      <c r="M12" s="15"/>
      <c r="N12" s="29">
        <v>6.3907251907155898</v>
      </c>
      <c r="O12" s="30">
        <v>5.8637459932859697</v>
      </c>
      <c r="P12" s="30">
        <v>6.9177043881452196</v>
      </c>
      <c r="Q12" s="15"/>
      <c r="R12" s="29">
        <v>2.1223691109438998</v>
      </c>
      <c r="S12" s="30">
        <v>1.34875229364788</v>
      </c>
      <c r="T12" s="30">
        <v>2.8959859282399099</v>
      </c>
      <c r="U12" s="15">
        <v>2</v>
      </c>
    </row>
    <row r="13" spans="1:21" ht="15.75" thickTop="1" x14ac:dyDescent="0.25">
      <c r="A13" s="11" t="s">
        <v>183</v>
      </c>
      <c r="B13" s="27">
        <v>5.7756857718601609</v>
      </c>
      <c r="C13" s="28">
        <v>3.8441826884237882</v>
      </c>
      <c r="D13" s="28">
        <v>7.7071888552965344</v>
      </c>
      <c r="E13" s="14">
        <v>1</v>
      </c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  <c r="N13" t="s">
        <v>173</v>
      </c>
      <c r="O13" t="s">
        <v>173</v>
      </c>
      <c r="P13" t="s">
        <v>173</v>
      </c>
      <c r="Q13" s="16" t="s">
        <v>173</v>
      </c>
      <c r="R13" t="s">
        <v>173</v>
      </c>
      <c r="S13" t="s">
        <v>173</v>
      </c>
      <c r="T13" t="s">
        <v>173</v>
      </c>
      <c r="U13" s="16" t="s">
        <v>173</v>
      </c>
    </row>
    <row r="14" spans="1:21" x14ac:dyDescent="0.25">
      <c r="A14" s="11" t="s">
        <v>185</v>
      </c>
      <c r="B14" s="27">
        <v>4.2537190465463226</v>
      </c>
      <c r="C14" s="28">
        <v>3.4623060937798131</v>
      </c>
      <c r="D14" s="28">
        <v>5.0451319993128321</v>
      </c>
      <c r="E14" s="14"/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  <c r="N14" t="s">
        <v>173</v>
      </c>
      <c r="O14" t="s">
        <v>173</v>
      </c>
      <c r="P14" t="s">
        <v>173</v>
      </c>
      <c r="Q14" s="16" t="s">
        <v>173</v>
      </c>
      <c r="R14" t="s">
        <v>173</v>
      </c>
      <c r="S14" t="s">
        <v>173</v>
      </c>
      <c r="T14" t="s">
        <v>173</v>
      </c>
      <c r="U14" s="16" t="s">
        <v>173</v>
      </c>
    </row>
    <row r="15" spans="1:21" x14ac:dyDescent="0.25">
      <c r="A15" s="11" t="s">
        <v>186</v>
      </c>
      <c r="B15" s="27">
        <v>4.4687783533141214</v>
      </c>
      <c r="C15" s="28">
        <v>3.700739522469815</v>
      </c>
      <c r="D15" s="28">
        <v>5.2368171841584257</v>
      </c>
      <c r="E15" s="14"/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  <c r="N15" t="s">
        <v>173</v>
      </c>
      <c r="O15" t="s">
        <v>173</v>
      </c>
      <c r="P15" t="s">
        <v>173</v>
      </c>
      <c r="Q15" s="16" t="s">
        <v>173</v>
      </c>
      <c r="R15" t="s">
        <v>173</v>
      </c>
      <c r="S15" t="s">
        <v>173</v>
      </c>
      <c r="T15" t="s">
        <v>173</v>
      </c>
      <c r="U15" s="16" t="s">
        <v>173</v>
      </c>
    </row>
    <row r="16" spans="1:21" x14ac:dyDescent="0.25">
      <c r="A16" s="11" t="s">
        <v>187</v>
      </c>
      <c r="B16" s="27">
        <v>4.7207764753379262</v>
      </c>
      <c r="C16" s="28">
        <v>4.000175402113916</v>
      </c>
      <c r="D16" s="28">
        <v>5.4413775485619356</v>
      </c>
      <c r="E16" s="14"/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  <c r="N16" t="s">
        <v>173</v>
      </c>
      <c r="O16" t="s">
        <v>173</v>
      </c>
      <c r="P16" t="s">
        <v>173</v>
      </c>
      <c r="Q16" s="16" t="s">
        <v>173</v>
      </c>
      <c r="R16" t="s">
        <v>173</v>
      </c>
      <c r="S16" t="s">
        <v>173</v>
      </c>
      <c r="T16" t="s">
        <v>173</v>
      </c>
      <c r="U16" s="16" t="s">
        <v>173</v>
      </c>
    </row>
    <row r="17" spans="1:21" x14ac:dyDescent="0.25">
      <c r="A17" s="11" t="s">
        <v>188</v>
      </c>
      <c r="B17" s="27">
        <v>4.5500108868301563</v>
      </c>
      <c r="C17" s="28">
        <v>3.710731110330534</v>
      </c>
      <c r="D17" s="28">
        <v>5.3892906633297786</v>
      </c>
      <c r="E17" s="14"/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  <c r="N17" t="s">
        <v>173</v>
      </c>
      <c r="O17" t="s">
        <v>173</v>
      </c>
      <c r="P17" t="s">
        <v>173</v>
      </c>
      <c r="Q17" s="16" t="s">
        <v>173</v>
      </c>
      <c r="R17" t="s">
        <v>173</v>
      </c>
      <c r="S17" t="s">
        <v>173</v>
      </c>
      <c r="T17" t="s">
        <v>173</v>
      </c>
      <c r="U17" s="16" t="s">
        <v>173</v>
      </c>
    </row>
    <row r="18" spans="1:21" x14ac:dyDescent="0.25">
      <c r="A18" s="11" t="s">
        <v>189</v>
      </c>
      <c r="B18" s="27">
        <v>7.1558620892427776</v>
      </c>
      <c r="C18" s="28">
        <v>5.7542639899326966</v>
      </c>
      <c r="D18" s="28">
        <v>8.5574601885528594</v>
      </c>
      <c r="E18" s="14"/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  <c r="N18" t="s">
        <v>173</v>
      </c>
      <c r="O18" t="s">
        <v>173</v>
      </c>
      <c r="P18" t="s">
        <v>173</v>
      </c>
      <c r="Q18" s="16" t="s">
        <v>173</v>
      </c>
      <c r="R18" t="s">
        <v>173</v>
      </c>
      <c r="S18" t="s">
        <v>173</v>
      </c>
      <c r="T18" t="s">
        <v>173</v>
      </c>
      <c r="U18" s="16" t="s">
        <v>173</v>
      </c>
    </row>
    <row r="19" spans="1:21" x14ac:dyDescent="0.25">
      <c r="A19" s="11" t="s">
        <v>190</v>
      </c>
      <c r="B19" s="27">
        <v>5.5832819842971766</v>
      </c>
      <c r="C19" s="28">
        <v>5.0428790172791009</v>
      </c>
      <c r="D19" s="28">
        <v>6.1236849513152523</v>
      </c>
      <c r="E19" s="14"/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  <c r="N19" t="s">
        <v>173</v>
      </c>
      <c r="O19" t="s">
        <v>173</v>
      </c>
      <c r="P19" t="s">
        <v>173</v>
      </c>
      <c r="Q19" s="16" t="s">
        <v>173</v>
      </c>
      <c r="R19" t="s">
        <v>173</v>
      </c>
      <c r="S19" t="s">
        <v>173</v>
      </c>
      <c r="T19" t="s">
        <v>173</v>
      </c>
      <c r="U19" s="16" t="s">
        <v>173</v>
      </c>
    </row>
    <row r="20" spans="1:21" x14ac:dyDescent="0.25">
      <c r="A20" s="11" t="s">
        <v>191</v>
      </c>
      <c r="B20" s="27">
        <v>5.3026105938415196</v>
      </c>
      <c r="C20" s="28">
        <v>3.3269047308772421</v>
      </c>
      <c r="D20" s="28">
        <v>7.2783164568057988</v>
      </c>
      <c r="E20" s="14">
        <v>1</v>
      </c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  <c r="N20" t="s">
        <v>173</v>
      </c>
      <c r="O20" t="s">
        <v>173</v>
      </c>
      <c r="P20" t="s">
        <v>173</v>
      </c>
      <c r="Q20" s="16" t="s">
        <v>173</v>
      </c>
      <c r="R20" t="s">
        <v>173</v>
      </c>
      <c r="S20" t="s">
        <v>173</v>
      </c>
      <c r="T20" t="s">
        <v>173</v>
      </c>
      <c r="U20" s="16" t="s">
        <v>173</v>
      </c>
    </row>
    <row r="21" spans="1:21" x14ac:dyDescent="0.25">
      <c r="A21" s="11" t="s">
        <v>192</v>
      </c>
      <c r="B21" s="27">
        <v>4.0464343731208743</v>
      </c>
      <c r="C21" s="28">
        <v>3.329843365593617</v>
      </c>
      <c r="D21" s="28">
        <v>4.7630253806481324</v>
      </c>
      <c r="E21" s="14"/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  <c r="N21" t="s">
        <v>173</v>
      </c>
      <c r="O21" t="s">
        <v>173</v>
      </c>
      <c r="P21" t="s">
        <v>173</v>
      </c>
      <c r="Q21" s="16" t="s">
        <v>173</v>
      </c>
      <c r="R21" t="s">
        <v>173</v>
      </c>
      <c r="S21" t="s">
        <v>173</v>
      </c>
      <c r="T21" t="s">
        <v>173</v>
      </c>
      <c r="U21" s="16" t="s">
        <v>173</v>
      </c>
    </row>
    <row r="22" spans="1:21" x14ac:dyDescent="0.25">
      <c r="A22" s="11" t="s">
        <v>193</v>
      </c>
      <c r="B22" s="27">
        <v>8.460192276960278</v>
      </c>
      <c r="C22" s="28">
        <v>3.852421758803501</v>
      </c>
      <c r="D22" s="28">
        <v>13.067962795117049</v>
      </c>
      <c r="E22" s="14">
        <v>1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  <c r="N22" t="s">
        <v>173</v>
      </c>
      <c r="O22" t="s">
        <v>173</v>
      </c>
      <c r="P22" t="s">
        <v>173</v>
      </c>
      <c r="Q22" s="16" t="s">
        <v>173</v>
      </c>
      <c r="R22" t="s">
        <v>173</v>
      </c>
      <c r="S22" t="s">
        <v>173</v>
      </c>
      <c r="T22" t="s">
        <v>173</v>
      </c>
      <c r="U22" s="16" t="s">
        <v>173</v>
      </c>
    </row>
    <row r="23" spans="1:21" x14ac:dyDescent="0.25">
      <c r="A23" s="11" t="s">
        <v>194</v>
      </c>
      <c r="B23" s="27">
        <v>5.630806580198616</v>
      </c>
      <c r="C23" s="28">
        <v>3.9791174027530731</v>
      </c>
      <c r="D23" s="28">
        <v>7.2824957576441589</v>
      </c>
      <c r="E23" s="14"/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  <c r="N23" t="s">
        <v>173</v>
      </c>
      <c r="O23" t="s">
        <v>173</v>
      </c>
      <c r="P23" t="s">
        <v>173</v>
      </c>
      <c r="Q23" s="16" t="s">
        <v>173</v>
      </c>
      <c r="R23" t="s">
        <v>173</v>
      </c>
      <c r="S23" t="s">
        <v>173</v>
      </c>
      <c r="T23" t="s">
        <v>173</v>
      </c>
      <c r="U23" s="16" t="s">
        <v>173</v>
      </c>
    </row>
    <row r="24" spans="1:21" x14ac:dyDescent="0.25">
      <c r="A24" s="11" t="s">
        <v>195</v>
      </c>
      <c r="B24" s="27">
        <v>4.7223554639221499</v>
      </c>
      <c r="C24" s="28">
        <v>3.84787477732017</v>
      </c>
      <c r="D24" s="28">
        <v>5.5968361505241289</v>
      </c>
      <c r="E24" s="14"/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  <c r="N24" t="s">
        <v>173</v>
      </c>
      <c r="O24" t="s">
        <v>173</v>
      </c>
      <c r="P24" t="s">
        <v>173</v>
      </c>
      <c r="Q24" s="16" t="s">
        <v>173</v>
      </c>
      <c r="R24" t="s">
        <v>173</v>
      </c>
      <c r="S24" t="s">
        <v>173</v>
      </c>
      <c r="T24" t="s">
        <v>173</v>
      </c>
      <c r="U24" s="16" t="s">
        <v>173</v>
      </c>
    </row>
    <row r="25" spans="1:21" x14ac:dyDescent="0.25">
      <c r="A25" s="11" t="s">
        <v>196</v>
      </c>
      <c r="B25" s="27">
        <v>5.7341409420361806</v>
      </c>
      <c r="C25" s="28">
        <v>4.5068862846281519</v>
      </c>
      <c r="D25" s="28">
        <v>6.9613955994442094</v>
      </c>
      <c r="E25" s="14"/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  <c r="N25" t="s">
        <v>173</v>
      </c>
      <c r="O25" t="s">
        <v>173</v>
      </c>
      <c r="P25" t="s">
        <v>173</v>
      </c>
      <c r="Q25" s="16" t="s">
        <v>173</v>
      </c>
      <c r="R25" t="s">
        <v>173</v>
      </c>
      <c r="S25" t="s">
        <v>173</v>
      </c>
      <c r="T25" t="s">
        <v>173</v>
      </c>
      <c r="U25" s="16" t="s">
        <v>173</v>
      </c>
    </row>
    <row r="26" spans="1:21" x14ac:dyDescent="0.25">
      <c r="A26" s="11" t="s">
        <v>198</v>
      </c>
      <c r="B26" s="27">
        <v>4.2001182707675033</v>
      </c>
      <c r="C26" s="28">
        <v>3.3795140207508618</v>
      </c>
      <c r="D26" s="28">
        <v>5.0207225207841448</v>
      </c>
      <c r="E26" s="14"/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  <c r="N26" t="s">
        <v>173</v>
      </c>
      <c r="O26" t="s">
        <v>173</v>
      </c>
      <c r="P26" t="s">
        <v>173</v>
      </c>
      <c r="Q26" s="16" t="s">
        <v>173</v>
      </c>
      <c r="R26" t="s">
        <v>173</v>
      </c>
      <c r="S26" t="s">
        <v>173</v>
      </c>
      <c r="T26" t="s">
        <v>173</v>
      </c>
      <c r="U26" s="16" t="s">
        <v>173</v>
      </c>
    </row>
    <row r="27" spans="1:21" x14ac:dyDescent="0.25">
      <c r="A27" s="11" t="s">
        <v>199</v>
      </c>
      <c r="B27" s="27">
        <v>6.2936361623302766</v>
      </c>
      <c r="C27" s="28">
        <v>3.851836288834618</v>
      </c>
      <c r="D27" s="28">
        <v>8.7354360358259378</v>
      </c>
      <c r="E27" s="14">
        <v>1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  <c r="N27" t="s">
        <v>173</v>
      </c>
      <c r="O27" t="s">
        <v>173</v>
      </c>
      <c r="P27" t="s">
        <v>173</v>
      </c>
      <c r="Q27" s="16" t="s">
        <v>173</v>
      </c>
      <c r="R27" t="s">
        <v>173</v>
      </c>
      <c r="S27" t="s">
        <v>173</v>
      </c>
      <c r="T27" t="s">
        <v>173</v>
      </c>
      <c r="U27" s="16" t="s">
        <v>173</v>
      </c>
    </row>
    <row r="28" spans="1:21" ht="15.75" thickBot="1" x14ac:dyDescent="0.3">
      <c r="A28" s="12" t="s">
        <v>200</v>
      </c>
      <c r="B28" s="29">
        <v>4.6861919674324151</v>
      </c>
      <c r="C28" s="30">
        <v>3.6042365673105619</v>
      </c>
      <c r="D28" s="30">
        <v>5.7681473675542687</v>
      </c>
      <c r="E28" s="15"/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  <c r="N28" t="s">
        <v>173</v>
      </c>
      <c r="O28" t="s">
        <v>173</v>
      </c>
      <c r="P28" t="s">
        <v>173</v>
      </c>
      <c r="Q28" s="16" t="s">
        <v>173</v>
      </c>
      <c r="R28" t="s">
        <v>173</v>
      </c>
      <c r="S28" t="s">
        <v>173</v>
      </c>
      <c r="T28" t="s">
        <v>173</v>
      </c>
      <c r="U28" s="16" t="s">
        <v>173</v>
      </c>
    </row>
    <row r="29" spans="1:21" ht="15.75" thickTop="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  <c r="R29" t="s">
        <v>173</v>
      </c>
      <c r="S29" t="s">
        <v>173</v>
      </c>
      <c r="T29" t="s">
        <v>173</v>
      </c>
      <c r="U29" s="16" t="s">
        <v>173</v>
      </c>
    </row>
    <row r="30" spans="1:21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</row>
    <row r="31" spans="1:21" x14ac:dyDescent="0.25">
      <c r="A31" s="20" t="s">
        <v>178</v>
      </c>
    </row>
    <row r="32" spans="1:21" x14ac:dyDescent="0.25">
      <c r="A32" s="20" t="s">
        <v>201</v>
      </c>
    </row>
    <row r="33" spans="1:21" x14ac:dyDescent="0.25">
      <c r="A33" s="20" t="s">
        <v>202</v>
      </c>
    </row>
    <row r="34" spans="1:21" x14ac:dyDescent="0.25">
      <c r="A34" s="20" t="s">
        <v>173</v>
      </c>
    </row>
    <row r="35" spans="1:21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</row>
    <row r="36" spans="1:21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</row>
    <row r="37" spans="1:21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</row>
    <row r="38" spans="1:21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</row>
    <row r="39" spans="1:21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4.7109375" bestFit="1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251</v>
      </c>
    </row>
    <row r="3" spans="1:17" x14ac:dyDescent="0.25">
      <c r="A3" s="1" t="s">
        <v>247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ht="15.75" thickBot="1" x14ac:dyDescent="0.3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ht="15.75" thickTop="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16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/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252</v>
      </c>
      <c r="G11" s="18" t="s">
        <v>176</v>
      </c>
      <c r="H11" s="18" t="s">
        <v>177</v>
      </c>
      <c r="I11" s="19" t="s">
        <v>178</v>
      </c>
      <c r="J11" s="17" t="s">
        <v>213</v>
      </c>
      <c r="K11" s="18" t="s">
        <v>176</v>
      </c>
      <c r="L11" s="18" t="s">
        <v>177</v>
      </c>
      <c r="M11" s="19" t="s">
        <v>178</v>
      </c>
      <c r="N11" s="17" t="s">
        <v>253</v>
      </c>
      <c r="O11" s="18" t="s">
        <v>176</v>
      </c>
      <c r="P11" s="18" t="s">
        <v>177</v>
      </c>
      <c r="Q11" s="19" t="s">
        <v>178</v>
      </c>
    </row>
    <row r="12" spans="1:17" ht="16.5" thickTop="1" thickBot="1" x14ac:dyDescent="0.3">
      <c r="A12" s="11" t="s">
        <v>182</v>
      </c>
      <c r="B12" s="27">
        <v>5.5303390323985813</v>
      </c>
      <c r="C12" s="28">
        <v>5.1694160029338869</v>
      </c>
      <c r="D12" s="28">
        <v>5.8912620618632756</v>
      </c>
      <c r="E12" s="14"/>
      <c r="F12" s="29">
        <v>5.3374131350094398</v>
      </c>
      <c r="G12" s="30">
        <v>4.9400807013050203</v>
      </c>
      <c r="H12" s="30">
        <v>5.7347455687138602</v>
      </c>
      <c r="I12" s="15"/>
      <c r="J12" s="29">
        <v>4.9105067299649798</v>
      </c>
      <c r="K12" s="30">
        <v>3.6988227756997598</v>
      </c>
      <c r="L12" s="30">
        <v>6.1221906842302003</v>
      </c>
      <c r="M12" s="15"/>
      <c r="N12" s="29">
        <v>5.9668046721167398</v>
      </c>
      <c r="O12" s="30">
        <v>5.17531708694702</v>
      </c>
      <c r="P12" s="30">
        <v>6.7582922572864499</v>
      </c>
      <c r="Q12" s="15"/>
    </row>
    <row r="13" spans="1:17" ht="15.75" thickTop="1" x14ac:dyDescent="0.25">
      <c r="A13" s="11" t="s">
        <v>183</v>
      </c>
      <c r="B13" s="27">
        <v>5.7756857718601609</v>
      </c>
      <c r="C13" s="28">
        <v>3.8441826884237882</v>
      </c>
      <c r="D13" s="28">
        <v>7.7071888552965344</v>
      </c>
      <c r="E13" s="14">
        <v>1</v>
      </c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  <c r="N13" t="s">
        <v>173</v>
      </c>
      <c r="O13" t="s">
        <v>173</v>
      </c>
      <c r="P13" t="s">
        <v>173</v>
      </c>
      <c r="Q13" s="16" t="s">
        <v>173</v>
      </c>
    </row>
    <row r="14" spans="1:17" x14ac:dyDescent="0.25">
      <c r="A14" s="11" t="s">
        <v>185</v>
      </c>
      <c r="B14" s="27">
        <v>4.2537190465463226</v>
      </c>
      <c r="C14" s="28">
        <v>3.4623060937798131</v>
      </c>
      <c r="D14" s="28">
        <v>5.0451319993128321</v>
      </c>
      <c r="E14" s="14"/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  <c r="N14" t="s">
        <v>173</v>
      </c>
      <c r="O14" t="s">
        <v>173</v>
      </c>
      <c r="P14" t="s">
        <v>173</v>
      </c>
      <c r="Q14" s="16" t="s">
        <v>173</v>
      </c>
    </row>
    <row r="15" spans="1:17" x14ac:dyDescent="0.25">
      <c r="A15" s="11" t="s">
        <v>186</v>
      </c>
      <c r="B15" s="27">
        <v>4.4687783533141214</v>
      </c>
      <c r="C15" s="28">
        <v>3.700739522469815</v>
      </c>
      <c r="D15" s="28">
        <v>5.2368171841584257</v>
      </c>
      <c r="E15" s="14"/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  <c r="N15" t="s">
        <v>173</v>
      </c>
      <c r="O15" t="s">
        <v>173</v>
      </c>
      <c r="P15" t="s">
        <v>173</v>
      </c>
      <c r="Q15" s="16" t="s">
        <v>173</v>
      </c>
    </row>
    <row r="16" spans="1:17" x14ac:dyDescent="0.25">
      <c r="A16" s="11" t="s">
        <v>187</v>
      </c>
      <c r="B16" s="27">
        <v>4.7207764753379262</v>
      </c>
      <c r="C16" s="28">
        <v>4.000175402113916</v>
      </c>
      <c r="D16" s="28">
        <v>5.4413775485619356</v>
      </c>
      <c r="E16" s="14"/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  <c r="N16" t="s">
        <v>173</v>
      </c>
      <c r="O16" t="s">
        <v>173</v>
      </c>
      <c r="P16" t="s">
        <v>173</v>
      </c>
      <c r="Q16" s="16" t="s">
        <v>173</v>
      </c>
    </row>
    <row r="17" spans="1:17" x14ac:dyDescent="0.25">
      <c r="A17" s="11" t="s">
        <v>188</v>
      </c>
      <c r="B17" s="27">
        <v>4.5500108868301563</v>
      </c>
      <c r="C17" s="28">
        <v>3.710731110330534</v>
      </c>
      <c r="D17" s="28">
        <v>5.3892906633297786</v>
      </c>
      <c r="E17" s="14"/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  <c r="N17" t="s">
        <v>173</v>
      </c>
      <c r="O17" t="s">
        <v>173</v>
      </c>
      <c r="P17" t="s">
        <v>173</v>
      </c>
      <c r="Q17" s="16" t="s">
        <v>173</v>
      </c>
    </row>
    <row r="18" spans="1:17" x14ac:dyDescent="0.25">
      <c r="A18" s="11" t="s">
        <v>189</v>
      </c>
      <c r="B18" s="27">
        <v>7.1558620892427776</v>
      </c>
      <c r="C18" s="28">
        <v>5.7542639899326966</v>
      </c>
      <c r="D18" s="28">
        <v>8.5574601885528594</v>
      </c>
      <c r="E18" s="14"/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  <c r="N18" t="s">
        <v>173</v>
      </c>
      <c r="O18" t="s">
        <v>173</v>
      </c>
      <c r="P18" t="s">
        <v>173</v>
      </c>
      <c r="Q18" s="16" t="s">
        <v>173</v>
      </c>
    </row>
    <row r="19" spans="1:17" x14ac:dyDescent="0.25">
      <c r="A19" s="11" t="s">
        <v>190</v>
      </c>
      <c r="B19" s="27">
        <v>5.5832819842971766</v>
      </c>
      <c r="C19" s="28">
        <v>5.0428790172791009</v>
      </c>
      <c r="D19" s="28">
        <v>6.1236849513152523</v>
      </c>
      <c r="E19" s="14"/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  <c r="N19" t="s">
        <v>173</v>
      </c>
      <c r="O19" t="s">
        <v>173</v>
      </c>
      <c r="P19" t="s">
        <v>173</v>
      </c>
      <c r="Q19" s="16" t="s">
        <v>173</v>
      </c>
    </row>
    <row r="20" spans="1:17" x14ac:dyDescent="0.25">
      <c r="A20" s="11" t="s">
        <v>191</v>
      </c>
      <c r="B20" s="27">
        <v>5.3026105938415196</v>
      </c>
      <c r="C20" s="28">
        <v>3.3269047308772421</v>
      </c>
      <c r="D20" s="28">
        <v>7.2783164568057988</v>
      </c>
      <c r="E20" s="14">
        <v>1</v>
      </c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  <c r="N20" t="s">
        <v>173</v>
      </c>
      <c r="O20" t="s">
        <v>173</v>
      </c>
      <c r="P20" t="s">
        <v>173</v>
      </c>
      <c r="Q20" s="16" t="s">
        <v>173</v>
      </c>
    </row>
    <row r="21" spans="1:17" x14ac:dyDescent="0.25">
      <c r="A21" s="11" t="s">
        <v>192</v>
      </c>
      <c r="B21" s="27">
        <v>4.0464343731208743</v>
      </c>
      <c r="C21" s="28">
        <v>3.329843365593617</v>
      </c>
      <c r="D21" s="28">
        <v>4.7630253806481324</v>
      </c>
      <c r="E21" s="14"/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  <c r="N21" t="s">
        <v>173</v>
      </c>
      <c r="O21" t="s">
        <v>173</v>
      </c>
      <c r="P21" t="s">
        <v>173</v>
      </c>
      <c r="Q21" s="16" t="s">
        <v>173</v>
      </c>
    </row>
    <row r="22" spans="1:17" x14ac:dyDescent="0.25">
      <c r="A22" s="11" t="s">
        <v>193</v>
      </c>
      <c r="B22" s="27">
        <v>8.460192276960278</v>
      </c>
      <c r="C22" s="28">
        <v>3.852421758803501</v>
      </c>
      <c r="D22" s="28">
        <v>13.067962795117049</v>
      </c>
      <c r="E22" s="14">
        <v>1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  <c r="N22" t="s">
        <v>173</v>
      </c>
      <c r="O22" t="s">
        <v>173</v>
      </c>
      <c r="P22" t="s">
        <v>173</v>
      </c>
      <c r="Q22" s="16" t="s">
        <v>173</v>
      </c>
    </row>
    <row r="23" spans="1:17" x14ac:dyDescent="0.25">
      <c r="A23" s="11" t="s">
        <v>194</v>
      </c>
      <c r="B23" s="27">
        <v>5.630806580198616</v>
      </c>
      <c r="C23" s="28">
        <v>3.9791174027530731</v>
      </c>
      <c r="D23" s="28">
        <v>7.2824957576441589</v>
      </c>
      <c r="E23" s="14"/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  <c r="N23" t="s">
        <v>173</v>
      </c>
      <c r="O23" t="s">
        <v>173</v>
      </c>
      <c r="P23" t="s">
        <v>173</v>
      </c>
      <c r="Q23" s="16" t="s">
        <v>173</v>
      </c>
    </row>
    <row r="24" spans="1:17" x14ac:dyDescent="0.25">
      <c r="A24" s="11" t="s">
        <v>195</v>
      </c>
      <c r="B24" s="27">
        <v>4.7223554639221499</v>
      </c>
      <c r="C24" s="28">
        <v>3.84787477732017</v>
      </c>
      <c r="D24" s="28">
        <v>5.5968361505241289</v>
      </c>
      <c r="E24" s="14"/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  <c r="N24" t="s">
        <v>173</v>
      </c>
      <c r="O24" t="s">
        <v>173</v>
      </c>
      <c r="P24" t="s">
        <v>173</v>
      </c>
      <c r="Q24" s="16" t="s">
        <v>173</v>
      </c>
    </row>
    <row r="25" spans="1:17" x14ac:dyDescent="0.25">
      <c r="A25" s="11" t="s">
        <v>196</v>
      </c>
      <c r="B25" s="27">
        <v>5.7341409420361806</v>
      </c>
      <c r="C25" s="28">
        <v>4.5068862846281519</v>
      </c>
      <c r="D25" s="28">
        <v>6.9613955994442094</v>
      </c>
      <c r="E25" s="14"/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  <c r="N25" t="s">
        <v>173</v>
      </c>
      <c r="O25" t="s">
        <v>173</v>
      </c>
      <c r="P25" t="s">
        <v>173</v>
      </c>
      <c r="Q25" s="16" t="s">
        <v>173</v>
      </c>
    </row>
    <row r="26" spans="1:17" x14ac:dyDescent="0.25">
      <c r="A26" s="11" t="s">
        <v>198</v>
      </c>
      <c r="B26" s="27">
        <v>4.2001182707675033</v>
      </c>
      <c r="C26" s="28">
        <v>3.3795140207508618</v>
      </c>
      <c r="D26" s="28">
        <v>5.0207225207841448</v>
      </c>
      <c r="E26" s="14"/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  <c r="N26" t="s">
        <v>173</v>
      </c>
      <c r="O26" t="s">
        <v>173</v>
      </c>
      <c r="P26" t="s">
        <v>173</v>
      </c>
      <c r="Q26" s="16" t="s">
        <v>173</v>
      </c>
    </row>
    <row r="27" spans="1:17" x14ac:dyDescent="0.25">
      <c r="A27" s="11" t="s">
        <v>199</v>
      </c>
      <c r="B27" s="27">
        <v>6.2936361623302766</v>
      </c>
      <c r="C27" s="28">
        <v>3.851836288834618</v>
      </c>
      <c r="D27" s="28">
        <v>8.7354360358259378</v>
      </c>
      <c r="E27" s="14">
        <v>1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  <c r="N27" t="s">
        <v>173</v>
      </c>
      <c r="O27" t="s">
        <v>173</v>
      </c>
      <c r="P27" t="s">
        <v>173</v>
      </c>
      <c r="Q27" s="16" t="s">
        <v>173</v>
      </c>
    </row>
    <row r="28" spans="1:17" ht="15.75" thickBot="1" x14ac:dyDescent="0.3">
      <c r="A28" s="12" t="s">
        <v>200</v>
      </c>
      <c r="B28" s="29">
        <v>4.6861919674324151</v>
      </c>
      <c r="C28" s="30">
        <v>3.6042365673105619</v>
      </c>
      <c r="D28" s="30">
        <v>5.7681473675542687</v>
      </c>
      <c r="E28" s="15"/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  <c r="N28" t="s">
        <v>173</v>
      </c>
      <c r="O28" t="s">
        <v>173</v>
      </c>
      <c r="P28" t="s">
        <v>173</v>
      </c>
      <c r="Q28" s="16" t="s">
        <v>173</v>
      </c>
    </row>
    <row r="29" spans="1:17" ht="15.75" thickTop="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4.5703125" bestFit="1" customWidth="1"/>
    <col min="9" max="9" width="5.7109375" customWidth="1"/>
    <col min="10" max="10" width="34.28515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254</v>
      </c>
    </row>
    <row r="3" spans="1:13" x14ac:dyDescent="0.25">
      <c r="A3" s="1" t="s">
        <v>247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ht="15.75" thickBot="1" x14ac:dyDescent="0.3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ht="15.75" thickTop="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/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31" t="s">
        <v>215</v>
      </c>
      <c r="G11" s="18" t="s">
        <v>176</v>
      </c>
      <c r="H11" s="18" t="s">
        <v>177</v>
      </c>
      <c r="I11" s="19" t="s">
        <v>178</v>
      </c>
      <c r="J11" s="31" t="s">
        <v>216</v>
      </c>
      <c r="K11" s="18" t="s">
        <v>176</v>
      </c>
      <c r="L11" s="18" t="s">
        <v>177</v>
      </c>
      <c r="M11" s="19" t="s">
        <v>178</v>
      </c>
    </row>
    <row r="12" spans="1:13" ht="16.5" thickTop="1" thickBot="1" x14ac:dyDescent="0.3">
      <c r="A12" s="11" t="s">
        <v>182</v>
      </c>
      <c r="B12" s="27">
        <v>5.5303390323985813</v>
      </c>
      <c r="C12" s="28">
        <v>5.1694160029338869</v>
      </c>
      <c r="D12" s="28">
        <v>5.8912620618632756</v>
      </c>
      <c r="E12" s="14"/>
      <c r="F12" s="29">
        <v>5.5943245424277999</v>
      </c>
      <c r="G12" s="30">
        <v>5.2125954899659197</v>
      </c>
      <c r="H12" s="30">
        <v>5.9760535948896898</v>
      </c>
      <c r="I12" s="15"/>
      <c r="J12" s="29">
        <v>4.5084347601371704</v>
      </c>
      <c r="K12" s="30">
        <v>3.5271004610432999</v>
      </c>
      <c r="L12" s="30">
        <v>5.4897690592310404</v>
      </c>
      <c r="M12" s="15"/>
    </row>
    <row r="13" spans="1:13" ht="15.75" thickTop="1" x14ac:dyDescent="0.25">
      <c r="A13" s="11" t="s">
        <v>183</v>
      </c>
      <c r="B13" s="27">
        <v>5.7756857718601609</v>
      </c>
      <c r="C13" s="28">
        <v>3.8441826884237882</v>
      </c>
      <c r="D13" s="28">
        <v>7.7071888552965344</v>
      </c>
      <c r="E13" s="14">
        <v>1</v>
      </c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</row>
    <row r="14" spans="1:13" x14ac:dyDescent="0.25">
      <c r="A14" s="11" t="s">
        <v>185</v>
      </c>
      <c r="B14" s="27">
        <v>4.2537190465463226</v>
      </c>
      <c r="C14" s="28">
        <v>3.4623060937798131</v>
      </c>
      <c r="D14" s="28">
        <v>5.0451319993128321</v>
      </c>
      <c r="E14" s="14"/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</row>
    <row r="15" spans="1:13" x14ac:dyDescent="0.25">
      <c r="A15" s="11" t="s">
        <v>186</v>
      </c>
      <c r="B15" s="27">
        <v>4.4687783533141214</v>
      </c>
      <c r="C15" s="28">
        <v>3.700739522469815</v>
      </c>
      <c r="D15" s="28">
        <v>5.2368171841584257</v>
      </c>
      <c r="E15" s="14"/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</row>
    <row r="16" spans="1:13" x14ac:dyDescent="0.25">
      <c r="A16" s="11" t="s">
        <v>187</v>
      </c>
      <c r="B16" s="27">
        <v>4.7207764753379262</v>
      </c>
      <c r="C16" s="28">
        <v>4.000175402113916</v>
      </c>
      <c r="D16" s="28">
        <v>5.4413775485619356</v>
      </c>
      <c r="E16" s="14"/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</row>
    <row r="17" spans="1:13" x14ac:dyDescent="0.25">
      <c r="A17" s="11" t="s">
        <v>188</v>
      </c>
      <c r="B17" s="27">
        <v>4.5500108868301563</v>
      </c>
      <c r="C17" s="28">
        <v>3.710731110330534</v>
      </c>
      <c r="D17" s="28">
        <v>5.3892906633297786</v>
      </c>
      <c r="E17" s="14"/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</row>
    <row r="18" spans="1:13" x14ac:dyDescent="0.25">
      <c r="A18" s="11" t="s">
        <v>189</v>
      </c>
      <c r="B18" s="27">
        <v>7.1558620892427776</v>
      </c>
      <c r="C18" s="28">
        <v>5.7542639899326966</v>
      </c>
      <c r="D18" s="28">
        <v>8.5574601885528594</v>
      </c>
      <c r="E18" s="14"/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</row>
    <row r="19" spans="1:13" x14ac:dyDescent="0.25">
      <c r="A19" s="11" t="s">
        <v>190</v>
      </c>
      <c r="B19" s="27">
        <v>5.5832819842971766</v>
      </c>
      <c r="C19" s="28">
        <v>5.0428790172791009</v>
      </c>
      <c r="D19" s="28">
        <v>6.1236849513152523</v>
      </c>
      <c r="E19" s="14"/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</row>
    <row r="20" spans="1:13" x14ac:dyDescent="0.25">
      <c r="A20" s="11" t="s">
        <v>191</v>
      </c>
      <c r="B20" s="27">
        <v>5.3026105938415196</v>
      </c>
      <c r="C20" s="28">
        <v>3.3269047308772421</v>
      </c>
      <c r="D20" s="28">
        <v>7.2783164568057988</v>
      </c>
      <c r="E20" s="14">
        <v>1</v>
      </c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</row>
    <row r="21" spans="1:13" x14ac:dyDescent="0.25">
      <c r="A21" s="11" t="s">
        <v>192</v>
      </c>
      <c r="B21" s="27">
        <v>4.0464343731208743</v>
      </c>
      <c r="C21" s="28">
        <v>3.329843365593617</v>
      </c>
      <c r="D21" s="28">
        <v>4.7630253806481324</v>
      </c>
      <c r="E21" s="14"/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</row>
    <row r="22" spans="1:13" x14ac:dyDescent="0.25">
      <c r="A22" s="11" t="s">
        <v>193</v>
      </c>
      <c r="B22" s="27">
        <v>8.460192276960278</v>
      </c>
      <c r="C22" s="28">
        <v>3.852421758803501</v>
      </c>
      <c r="D22" s="28">
        <v>13.067962795117049</v>
      </c>
      <c r="E22" s="14">
        <v>1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</row>
    <row r="23" spans="1:13" x14ac:dyDescent="0.25">
      <c r="A23" s="11" t="s">
        <v>194</v>
      </c>
      <c r="B23" s="27">
        <v>5.630806580198616</v>
      </c>
      <c r="C23" s="28">
        <v>3.9791174027530731</v>
      </c>
      <c r="D23" s="28">
        <v>7.2824957576441589</v>
      </c>
      <c r="E23" s="14"/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</row>
    <row r="24" spans="1:13" x14ac:dyDescent="0.25">
      <c r="A24" s="11" t="s">
        <v>195</v>
      </c>
      <c r="B24" s="27">
        <v>4.7223554639221499</v>
      </c>
      <c r="C24" s="28">
        <v>3.84787477732017</v>
      </c>
      <c r="D24" s="28">
        <v>5.5968361505241289</v>
      </c>
      <c r="E24" s="14"/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</row>
    <row r="25" spans="1:13" x14ac:dyDescent="0.25">
      <c r="A25" s="11" t="s">
        <v>196</v>
      </c>
      <c r="B25" s="27">
        <v>5.7341409420361806</v>
      </c>
      <c r="C25" s="28">
        <v>4.5068862846281519</v>
      </c>
      <c r="D25" s="28">
        <v>6.9613955994442094</v>
      </c>
      <c r="E25" s="14"/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</row>
    <row r="26" spans="1:13" x14ac:dyDescent="0.25">
      <c r="A26" s="11" t="s">
        <v>198</v>
      </c>
      <c r="B26" s="27">
        <v>4.2001182707675033</v>
      </c>
      <c r="C26" s="28">
        <v>3.3795140207508618</v>
      </c>
      <c r="D26" s="28">
        <v>5.0207225207841448</v>
      </c>
      <c r="E26" s="14"/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</row>
    <row r="27" spans="1:13" x14ac:dyDescent="0.25">
      <c r="A27" s="11" t="s">
        <v>199</v>
      </c>
      <c r="B27" s="27">
        <v>6.2936361623302766</v>
      </c>
      <c r="C27" s="28">
        <v>3.851836288834618</v>
      </c>
      <c r="D27" s="28">
        <v>8.7354360358259378</v>
      </c>
      <c r="E27" s="14">
        <v>1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</row>
    <row r="28" spans="1:13" ht="15.75" thickBot="1" x14ac:dyDescent="0.3">
      <c r="A28" s="12" t="s">
        <v>200</v>
      </c>
      <c r="B28" s="29">
        <v>4.6861919674324151</v>
      </c>
      <c r="C28" s="30">
        <v>3.6042365673105619</v>
      </c>
      <c r="D28" s="30">
        <v>5.7681473675542687</v>
      </c>
      <c r="E28" s="15"/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</row>
    <row r="29" spans="1:13" ht="15.75" thickTop="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7.5703125" bestFit="1" customWidth="1"/>
    <col min="9" max="9" width="5.7109375" customWidth="1"/>
    <col min="10" max="10" width="38.140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255</v>
      </c>
    </row>
    <row r="3" spans="1:13" x14ac:dyDescent="0.25">
      <c r="A3" s="1" t="s">
        <v>247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ht="15.75" thickBot="1" x14ac:dyDescent="0.3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ht="15.75" thickTop="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/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31" t="s">
        <v>217</v>
      </c>
      <c r="G11" s="18" t="s">
        <v>176</v>
      </c>
      <c r="H11" s="18" t="s">
        <v>177</v>
      </c>
      <c r="I11" s="19" t="s">
        <v>178</v>
      </c>
      <c r="J11" s="31" t="s">
        <v>218</v>
      </c>
      <c r="K11" s="18" t="s">
        <v>176</v>
      </c>
      <c r="L11" s="18" t="s">
        <v>177</v>
      </c>
      <c r="M11" s="19" t="s">
        <v>178</v>
      </c>
    </row>
    <row r="12" spans="1:13" ht="16.5" thickTop="1" thickBot="1" x14ac:dyDescent="0.3">
      <c r="A12" s="11" t="s">
        <v>182</v>
      </c>
      <c r="B12" s="27">
        <v>5.5303390323985813</v>
      </c>
      <c r="C12" s="28">
        <v>5.1694160029338869</v>
      </c>
      <c r="D12" s="28">
        <v>5.8912620618632756</v>
      </c>
      <c r="E12" s="14"/>
      <c r="F12" s="29">
        <v>5.5898040520292698</v>
      </c>
      <c r="G12" s="30">
        <v>5.1761791363884404</v>
      </c>
      <c r="H12" s="30">
        <v>6.0034289676701098</v>
      </c>
      <c r="I12" s="15"/>
      <c r="J12" s="29">
        <v>5.2685777130711902</v>
      </c>
      <c r="K12" s="30">
        <v>4.51144064065707</v>
      </c>
      <c r="L12" s="30">
        <v>6.0257147854853201</v>
      </c>
      <c r="M12" s="15"/>
    </row>
    <row r="13" spans="1:13" ht="15.75" thickTop="1" x14ac:dyDescent="0.25">
      <c r="A13" s="11" t="s">
        <v>183</v>
      </c>
      <c r="B13" s="27">
        <v>5.7756857718601609</v>
      </c>
      <c r="C13" s="28">
        <v>3.8441826884237882</v>
      </c>
      <c r="D13" s="28">
        <v>7.7071888552965344</v>
      </c>
      <c r="E13" s="14">
        <v>1</v>
      </c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</row>
    <row r="14" spans="1:13" x14ac:dyDescent="0.25">
      <c r="A14" s="11" t="s">
        <v>185</v>
      </c>
      <c r="B14" s="27">
        <v>4.2537190465463226</v>
      </c>
      <c r="C14" s="28">
        <v>3.4623060937798131</v>
      </c>
      <c r="D14" s="28">
        <v>5.0451319993128321</v>
      </c>
      <c r="E14" s="14"/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</row>
    <row r="15" spans="1:13" x14ac:dyDescent="0.25">
      <c r="A15" s="11" t="s">
        <v>186</v>
      </c>
      <c r="B15" s="27">
        <v>4.4687783533141214</v>
      </c>
      <c r="C15" s="28">
        <v>3.700739522469815</v>
      </c>
      <c r="D15" s="28">
        <v>5.2368171841584257</v>
      </c>
      <c r="E15" s="14"/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</row>
    <row r="16" spans="1:13" x14ac:dyDescent="0.25">
      <c r="A16" s="11" t="s">
        <v>187</v>
      </c>
      <c r="B16" s="27">
        <v>4.7207764753379262</v>
      </c>
      <c r="C16" s="28">
        <v>4.000175402113916</v>
      </c>
      <c r="D16" s="28">
        <v>5.4413775485619356</v>
      </c>
      <c r="E16" s="14"/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</row>
    <row r="17" spans="1:13" x14ac:dyDescent="0.25">
      <c r="A17" s="11" t="s">
        <v>188</v>
      </c>
      <c r="B17" s="27">
        <v>4.5500108868301563</v>
      </c>
      <c r="C17" s="28">
        <v>3.710731110330534</v>
      </c>
      <c r="D17" s="28">
        <v>5.3892906633297786</v>
      </c>
      <c r="E17" s="14"/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</row>
    <row r="18" spans="1:13" x14ac:dyDescent="0.25">
      <c r="A18" s="11" t="s">
        <v>189</v>
      </c>
      <c r="B18" s="27">
        <v>7.1558620892427776</v>
      </c>
      <c r="C18" s="28">
        <v>5.7542639899326966</v>
      </c>
      <c r="D18" s="28">
        <v>8.5574601885528594</v>
      </c>
      <c r="E18" s="14"/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</row>
    <row r="19" spans="1:13" x14ac:dyDescent="0.25">
      <c r="A19" s="11" t="s">
        <v>190</v>
      </c>
      <c r="B19" s="27">
        <v>5.5832819842971766</v>
      </c>
      <c r="C19" s="28">
        <v>5.0428790172791009</v>
      </c>
      <c r="D19" s="28">
        <v>6.1236849513152523</v>
      </c>
      <c r="E19" s="14"/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</row>
    <row r="20" spans="1:13" x14ac:dyDescent="0.25">
      <c r="A20" s="11" t="s">
        <v>191</v>
      </c>
      <c r="B20" s="27">
        <v>5.3026105938415196</v>
      </c>
      <c r="C20" s="28">
        <v>3.3269047308772421</v>
      </c>
      <c r="D20" s="28">
        <v>7.2783164568057988</v>
      </c>
      <c r="E20" s="14">
        <v>1</v>
      </c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</row>
    <row r="21" spans="1:13" x14ac:dyDescent="0.25">
      <c r="A21" s="11" t="s">
        <v>192</v>
      </c>
      <c r="B21" s="27">
        <v>4.0464343731208743</v>
      </c>
      <c r="C21" s="28">
        <v>3.329843365593617</v>
      </c>
      <c r="D21" s="28">
        <v>4.7630253806481324</v>
      </c>
      <c r="E21" s="14"/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</row>
    <row r="22" spans="1:13" x14ac:dyDescent="0.25">
      <c r="A22" s="11" t="s">
        <v>193</v>
      </c>
      <c r="B22" s="27">
        <v>8.460192276960278</v>
      </c>
      <c r="C22" s="28">
        <v>3.852421758803501</v>
      </c>
      <c r="D22" s="28">
        <v>13.067962795117049</v>
      </c>
      <c r="E22" s="14">
        <v>1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</row>
    <row r="23" spans="1:13" x14ac:dyDescent="0.25">
      <c r="A23" s="11" t="s">
        <v>194</v>
      </c>
      <c r="B23" s="27">
        <v>5.630806580198616</v>
      </c>
      <c r="C23" s="28">
        <v>3.9791174027530731</v>
      </c>
      <c r="D23" s="28">
        <v>7.2824957576441589</v>
      </c>
      <c r="E23" s="14"/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</row>
    <row r="24" spans="1:13" x14ac:dyDescent="0.25">
      <c r="A24" s="11" t="s">
        <v>195</v>
      </c>
      <c r="B24" s="27">
        <v>4.7223554639221499</v>
      </c>
      <c r="C24" s="28">
        <v>3.84787477732017</v>
      </c>
      <c r="D24" s="28">
        <v>5.5968361505241289</v>
      </c>
      <c r="E24" s="14"/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</row>
    <row r="25" spans="1:13" x14ac:dyDescent="0.25">
      <c r="A25" s="11" t="s">
        <v>196</v>
      </c>
      <c r="B25" s="27">
        <v>5.7341409420361806</v>
      </c>
      <c r="C25" s="28">
        <v>4.5068862846281519</v>
      </c>
      <c r="D25" s="28">
        <v>6.9613955994442094</v>
      </c>
      <c r="E25" s="14"/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</row>
    <row r="26" spans="1:13" x14ac:dyDescent="0.25">
      <c r="A26" s="11" t="s">
        <v>198</v>
      </c>
      <c r="B26" s="27">
        <v>4.2001182707675033</v>
      </c>
      <c r="C26" s="28">
        <v>3.3795140207508618</v>
      </c>
      <c r="D26" s="28">
        <v>5.0207225207841448</v>
      </c>
      <c r="E26" s="14"/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</row>
    <row r="27" spans="1:13" x14ac:dyDescent="0.25">
      <c r="A27" s="11" t="s">
        <v>199</v>
      </c>
      <c r="B27" s="27">
        <v>6.2936361623302766</v>
      </c>
      <c r="C27" s="28">
        <v>3.851836288834618</v>
      </c>
      <c r="D27" s="28">
        <v>8.7354360358259378</v>
      </c>
      <c r="E27" s="14">
        <v>1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</row>
    <row r="28" spans="1:13" ht="15.75" thickBot="1" x14ac:dyDescent="0.3">
      <c r="A28" s="12" t="s">
        <v>200</v>
      </c>
      <c r="B28" s="29">
        <v>4.6861919674324151</v>
      </c>
      <c r="C28" s="30">
        <v>3.6042365673105619</v>
      </c>
      <c r="D28" s="30">
        <v>5.7681473675542687</v>
      </c>
      <c r="E28" s="15"/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</row>
    <row r="29" spans="1:13" ht="15.75" thickTop="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7.5703125" bestFit="1" customWidth="1"/>
    <col min="9" max="9" width="5.7109375" customWidth="1"/>
    <col min="10" max="10" width="30.425781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256</v>
      </c>
    </row>
    <row r="3" spans="1:13" x14ac:dyDescent="0.25">
      <c r="A3" s="1" t="s">
        <v>247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ht="15.75" thickBot="1" x14ac:dyDescent="0.3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ht="15.75" thickTop="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21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/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31" t="s">
        <v>257</v>
      </c>
      <c r="G11" s="18" t="s">
        <v>176</v>
      </c>
      <c r="H11" s="18" t="s">
        <v>177</v>
      </c>
      <c r="I11" s="19" t="s">
        <v>178</v>
      </c>
      <c r="J11" s="31" t="s">
        <v>258</v>
      </c>
      <c r="K11" s="18" t="s">
        <v>176</v>
      </c>
      <c r="L11" s="18" t="s">
        <v>177</v>
      </c>
      <c r="M11" s="19" t="s">
        <v>178</v>
      </c>
    </row>
    <row r="12" spans="1:13" ht="16.5" thickTop="1" thickBot="1" x14ac:dyDescent="0.3">
      <c r="A12" s="11" t="s">
        <v>182</v>
      </c>
      <c r="B12" s="27">
        <v>5.5303390323985813</v>
      </c>
      <c r="C12" s="28">
        <v>5.1694160029338869</v>
      </c>
      <c r="D12" s="28">
        <v>5.8912620618632756</v>
      </c>
      <c r="E12" s="14"/>
      <c r="F12" s="29">
        <v>5.6065816259213896</v>
      </c>
      <c r="G12" s="30">
        <v>5.2102411345685304</v>
      </c>
      <c r="H12" s="30">
        <v>6.0029221172742604</v>
      </c>
      <c r="I12" s="15"/>
      <c r="J12" s="29">
        <v>4.8258002891593001</v>
      </c>
      <c r="K12" s="30">
        <v>4.0552465506471496</v>
      </c>
      <c r="L12" s="30">
        <v>5.5963540276714498</v>
      </c>
      <c r="M12" s="15"/>
    </row>
    <row r="13" spans="1:13" ht="15.75" thickTop="1" x14ac:dyDescent="0.25">
      <c r="A13" s="11" t="s">
        <v>183</v>
      </c>
      <c r="B13" s="27">
        <v>5.7756857718601609</v>
      </c>
      <c r="C13" s="28">
        <v>3.8441826884237882</v>
      </c>
      <c r="D13" s="28">
        <v>7.7071888552965344</v>
      </c>
      <c r="E13" s="14">
        <v>1</v>
      </c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</row>
    <row r="14" spans="1:13" x14ac:dyDescent="0.25">
      <c r="A14" s="11" t="s">
        <v>185</v>
      </c>
      <c r="B14" s="27">
        <v>4.2537190465463226</v>
      </c>
      <c r="C14" s="28">
        <v>3.4623060937798131</v>
      </c>
      <c r="D14" s="28">
        <v>5.0451319993128321</v>
      </c>
      <c r="E14" s="14"/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</row>
    <row r="15" spans="1:13" x14ac:dyDescent="0.25">
      <c r="A15" s="11" t="s">
        <v>186</v>
      </c>
      <c r="B15" s="27">
        <v>4.4687783533141214</v>
      </c>
      <c r="C15" s="28">
        <v>3.700739522469815</v>
      </c>
      <c r="D15" s="28">
        <v>5.2368171841584257</v>
      </c>
      <c r="E15" s="14"/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</row>
    <row r="16" spans="1:13" x14ac:dyDescent="0.25">
      <c r="A16" s="11" t="s">
        <v>187</v>
      </c>
      <c r="B16" s="27">
        <v>4.7207764753379262</v>
      </c>
      <c r="C16" s="28">
        <v>4.000175402113916</v>
      </c>
      <c r="D16" s="28">
        <v>5.4413775485619356</v>
      </c>
      <c r="E16" s="14"/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</row>
    <row r="17" spans="1:13" x14ac:dyDescent="0.25">
      <c r="A17" s="11" t="s">
        <v>188</v>
      </c>
      <c r="B17" s="27">
        <v>4.5500108868301563</v>
      </c>
      <c r="C17" s="28">
        <v>3.710731110330534</v>
      </c>
      <c r="D17" s="28">
        <v>5.3892906633297786</v>
      </c>
      <c r="E17" s="14"/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</row>
    <row r="18" spans="1:13" x14ac:dyDescent="0.25">
      <c r="A18" s="11" t="s">
        <v>189</v>
      </c>
      <c r="B18" s="27">
        <v>7.1558620892427776</v>
      </c>
      <c r="C18" s="28">
        <v>5.7542639899326966</v>
      </c>
      <c r="D18" s="28">
        <v>8.5574601885528594</v>
      </c>
      <c r="E18" s="14"/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</row>
    <row r="19" spans="1:13" x14ac:dyDescent="0.25">
      <c r="A19" s="11" t="s">
        <v>190</v>
      </c>
      <c r="B19" s="27">
        <v>5.5832819842971766</v>
      </c>
      <c r="C19" s="28">
        <v>5.0428790172791009</v>
      </c>
      <c r="D19" s="28">
        <v>6.1236849513152523</v>
      </c>
      <c r="E19" s="14"/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</row>
    <row r="20" spans="1:13" x14ac:dyDescent="0.25">
      <c r="A20" s="11" t="s">
        <v>191</v>
      </c>
      <c r="B20" s="27">
        <v>5.3026105938415196</v>
      </c>
      <c r="C20" s="28">
        <v>3.3269047308772421</v>
      </c>
      <c r="D20" s="28">
        <v>7.2783164568057988</v>
      </c>
      <c r="E20" s="14">
        <v>1</v>
      </c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</row>
    <row r="21" spans="1:13" x14ac:dyDescent="0.25">
      <c r="A21" s="11" t="s">
        <v>192</v>
      </c>
      <c r="B21" s="27">
        <v>4.0464343731208743</v>
      </c>
      <c r="C21" s="28">
        <v>3.329843365593617</v>
      </c>
      <c r="D21" s="28">
        <v>4.7630253806481324</v>
      </c>
      <c r="E21" s="14"/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</row>
    <row r="22" spans="1:13" x14ac:dyDescent="0.25">
      <c r="A22" s="11" t="s">
        <v>193</v>
      </c>
      <c r="B22" s="27">
        <v>8.460192276960278</v>
      </c>
      <c r="C22" s="28">
        <v>3.852421758803501</v>
      </c>
      <c r="D22" s="28">
        <v>13.067962795117049</v>
      </c>
      <c r="E22" s="14">
        <v>1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</row>
    <row r="23" spans="1:13" x14ac:dyDescent="0.25">
      <c r="A23" s="11" t="s">
        <v>194</v>
      </c>
      <c r="B23" s="27">
        <v>5.630806580198616</v>
      </c>
      <c r="C23" s="28">
        <v>3.9791174027530731</v>
      </c>
      <c r="D23" s="28">
        <v>7.2824957576441589</v>
      </c>
      <c r="E23" s="14"/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</row>
    <row r="24" spans="1:13" x14ac:dyDescent="0.25">
      <c r="A24" s="11" t="s">
        <v>195</v>
      </c>
      <c r="B24" s="27">
        <v>4.7223554639221499</v>
      </c>
      <c r="C24" s="28">
        <v>3.84787477732017</v>
      </c>
      <c r="D24" s="28">
        <v>5.5968361505241289</v>
      </c>
      <c r="E24" s="14"/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</row>
    <row r="25" spans="1:13" x14ac:dyDescent="0.25">
      <c r="A25" s="11" t="s">
        <v>196</v>
      </c>
      <c r="B25" s="27">
        <v>5.7341409420361806</v>
      </c>
      <c r="C25" s="28">
        <v>4.5068862846281519</v>
      </c>
      <c r="D25" s="28">
        <v>6.9613955994442094</v>
      </c>
      <c r="E25" s="14"/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</row>
    <row r="26" spans="1:13" x14ac:dyDescent="0.25">
      <c r="A26" s="11" t="s">
        <v>198</v>
      </c>
      <c r="B26" s="27">
        <v>4.2001182707675033</v>
      </c>
      <c r="C26" s="28">
        <v>3.3795140207508618</v>
      </c>
      <c r="D26" s="28">
        <v>5.0207225207841448</v>
      </c>
      <c r="E26" s="14"/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</row>
    <row r="27" spans="1:13" x14ac:dyDescent="0.25">
      <c r="A27" s="11" t="s">
        <v>199</v>
      </c>
      <c r="B27" s="27">
        <v>6.2936361623302766</v>
      </c>
      <c r="C27" s="28">
        <v>3.851836288834618</v>
      </c>
      <c r="D27" s="28">
        <v>8.7354360358259378</v>
      </c>
      <c r="E27" s="14">
        <v>1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</row>
    <row r="28" spans="1:13" ht="15.75" thickBot="1" x14ac:dyDescent="0.3">
      <c r="A28" s="12" t="s">
        <v>200</v>
      </c>
      <c r="B28" s="29">
        <v>4.6861919674324151</v>
      </c>
      <c r="C28" s="30">
        <v>3.6042365673105619</v>
      </c>
      <c r="D28" s="30">
        <v>5.7681473675542687</v>
      </c>
      <c r="E28" s="15"/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</row>
    <row r="29" spans="1:13" ht="15.75" thickTop="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7" bestFit="1" customWidth="1"/>
    <col min="17" max="17" width="5.7109375" customWidth="1"/>
    <col min="18" max="18" width="28" bestFit="1" customWidth="1"/>
    <col min="21" max="21" width="5.7109375" customWidth="1"/>
    <col min="22" max="22" width="29" bestFit="1" customWidth="1"/>
    <col min="25" max="25" width="5.7109375" customWidth="1"/>
    <col min="26" max="26" width="28.140625" bestFit="1" customWidth="1"/>
    <col min="29" max="29" width="5.7109375" customWidth="1"/>
    <col min="30" max="30" width="23.7109375" customWidth="1"/>
    <col min="33" max="33" width="5.7109375" customWidth="1"/>
  </cols>
  <sheetData>
    <row r="1" spans="1:3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  <c r="V1" t="s">
        <v>173</v>
      </c>
      <c r="W1" t="s">
        <v>173</v>
      </c>
      <c r="X1" t="s">
        <v>173</v>
      </c>
      <c r="Y1" t="s">
        <v>173</v>
      </c>
      <c r="Z1" t="s">
        <v>173</v>
      </c>
      <c r="AA1" t="s">
        <v>173</v>
      </c>
      <c r="AB1" t="s">
        <v>173</v>
      </c>
      <c r="AC1" t="s">
        <v>173</v>
      </c>
      <c r="AD1" t="s">
        <v>173</v>
      </c>
      <c r="AE1" t="s">
        <v>173</v>
      </c>
      <c r="AF1" t="s">
        <v>173</v>
      </c>
      <c r="AG1" t="s">
        <v>173</v>
      </c>
    </row>
    <row r="2" spans="1:33" x14ac:dyDescent="0.25">
      <c r="A2" s="1" t="s">
        <v>26</v>
      </c>
    </row>
    <row r="3" spans="1:33" x14ac:dyDescent="0.25">
      <c r="A3" s="1" t="s">
        <v>174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  <c r="V3" t="s">
        <v>173</v>
      </c>
      <c r="W3" t="s">
        <v>173</v>
      </c>
      <c r="X3" t="s">
        <v>173</v>
      </c>
      <c r="Y3" t="s">
        <v>173</v>
      </c>
      <c r="Z3" t="s">
        <v>173</v>
      </c>
      <c r="AA3" t="s">
        <v>173</v>
      </c>
      <c r="AB3" t="s">
        <v>173</v>
      </c>
      <c r="AC3" t="s">
        <v>173</v>
      </c>
      <c r="AD3" t="s">
        <v>173</v>
      </c>
      <c r="AE3" t="s">
        <v>173</v>
      </c>
      <c r="AF3" t="s">
        <v>173</v>
      </c>
      <c r="AG3" t="s">
        <v>173</v>
      </c>
    </row>
    <row r="4" spans="1:3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  <c r="V4" t="s">
        <v>173</v>
      </c>
      <c r="W4" t="s">
        <v>173</v>
      </c>
      <c r="X4" t="s">
        <v>173</v>
      </c>
      <c r="Y4" t="s">
        <v>173</v>
      </c>
      <c r="Z4" t="s">
        <v>173</v>
      </c>
      <c r="AA4" t="s">
        <v>173</v>
      </c>
      <c r="AB4" t="s">
        <v>173</v>
      </c>
      <c r="AC4" t="s">
        <v>173</v>
      </c>
      <c r="AD4" t="s">
        <v>173</v>
      </c>
      <c r="AE4" t="s">
        <v>173</v>
      </c>
      <c r="AF4" t="s">
        <v>173</v>
      </c>
      <c r="AG4" t="s">
        <v>173</v>
      </c>
    </row>
    <row r="5" spans="1:3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  <c r="V5" t="s">
        <v>173</v>
      </c>
      <c r="W5" t="s">
        <v>173</v>
      </c>
      <c r="X5" t="s">
        <v>173</v>
      </c>
      <c r="Y5" t="s">
        <v>173</v>
      </c>
      <c r="Z5" t="s">
        <v>173</v>
      </c>
      <c r="AA5" t="s">
        <v>173</v>
      </c>
      <c r="AB5" t="s">
        <v>173</v>
      </c>
      <c r="AC5" t="s">
        <v>173</v>
      </c>
      <c r="AD5" t="s">
        <v>173</v>
      </c>
      <c r="AE5" t="s">
        <v>173</v>
      </c>
      <c r="AF5" t="s">
        <v>173</v>
      </c>
      <c r="AG5" t="s">
        <v>173</v>
      </c>
    </row>
    <row r="6" spans="1:3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  <c r="V6" t="s">
        <v>173</v>
      </c>
      <c r="W6" t="s">
        <v>173</v>
      </c>
      <c r="X6" t="s">
        <v>173</v>
      </c>
      <c r="Y6" t="s">
        <v>173</v>
      </c>
      <c r="Z6" t="s">
        <v>173</v>
      </c>
      <c r="AA6" t="s">
        <v>173</v>
      </c>
      <c r="AB6" t="s">
        <v>173</v>
      </c>
      <c r="AC6" t="s">
        <v>173</v>
      </c>
      <c r="AD6" t="s">
        <v>173</v>
      </c>
      <c r="AE6" t="s">
        <v>173</v>
      </c>
      <c r="AF6" t="s">
        <v>173</v>
      </c>
      <c r="AG6" t="s">
        <v>173</v>
      </c>
    </row>
    <row r="7" spans="1:3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  <c r="V7" t="s">
        <v>173</v>
      </c>
      <c r="W7" t="s">
        <v>173</v>
      </c>
      <c r="X7" t="s">
        <v>173</v>
      </c>
      <c r="Y7" t="s">
        <v>173</v>
      </c>
      <c r="Z7" t="s">
        <v>173</v>
      </c>
      <c r="AA7" t="s">
        <v>173</v>
      </c>
      <c r="AB7" t="s">
        <v>173</v>
      </c>
      <c r="AC7" t="s">
        <v>173</v>
      </c>
      <c r="AD7" t="s">
        <v>173</v>
      </c>
      <c r="AE7" t="s">
        <v>173</v>
      </c>
      <c r="AF7" t="s">
        <v>173</v>
      </c>
      <c r="AG7" t="s">
        <v>173</v>
      </c>
    </row>
    <row r="8" spans="1:3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  <c r="V8" t="s">
        <v>173</v>
      </c>
      <c r="W8" t="s">
        <v>173</v>
      </c>
      <c r="X8" t="s">
        <v>173</v>
      </c>
      <c r="Y8" t="s">
        <v>173</v>
      </c>
      <c r="Z8" t="s">
        <v>173</v>
      </c>
      <c r="AA8" t="s">
        <v>173</v>
      </c>
      <c r="AB8" t="s">
        <v>173</v>
      </c>
      <c r="AC8" t="s">
        <v>173</v>
      </c>
      <c r="AD8" t="s">
        <v>173</v>
      </c>
      <c r="AE8" t="s">
        <v>173</v>
      </c>
      <c r="AF8" t="s">
        <v>173</v>
      </c>
      <c r="AG8" t="s">
        <v>173</v>
      </c>
    </row>
    <row r="9" spans="1:3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6" t="s">
        <v>173</v>
      </c>
      <c r="V9" s="6" t="s">
        <v>173</v>
      </c>
      <c r="W9" s="6" t="s">
        <v>173</v>
      </c>
      <c r="X9" s="6" t="s">
        <v>173</v>
      </c>
      <c r="Y9" s="6" t="s">
        <v>173</v>
      </c>
      <c r="Z9" s="6" t="s">
        <v>173</v>
      </c>
      <c r="AA9" s="6" t="s">
        <v>173</v>
      </c>
      <c r="AB9" s="6" t="s">
        <v>173</v>
      </c>
      <c r="AC9" s="6" t="s">
        <v>173</v>
      </c>
      <c r="AD9" s="6" t="s">
        <v>173</v>
      </c>
      <c r="AE9" s="6" t="s">
        <v>173</v>
      </c>
      <c r="AF9" s="6" t="s">
        <v>173</v>
      </c>
      <c r="AG9" s="5" t="s">
        <v>173</v>
      </c>
    </row>
    <row r="10" spans="1:3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t="s">
        <v>173</v>
      </c>
      <c r="V10" t="s">
        <v>173</v>
      </c>
      <c r="W10" t="s">
        <v>173</v>
      </c>
      <c r="X10" t="s">
        <v>173</v>
      </c>
      <c r="Y10" t="s">
        <v>173</v>
      </c>
      <c r="Z10" t="s">
        <v>173</v>
      </c>
      <c r="AA10" t="s">
        <v>173</v>
      </c>
      <c r="AB10" t="s">
        <v>173</v>
      </c>
      <c r="AC10" t="s">
        <v>173</v>
      </c>
      <c r="AD10" t="s">
        <v>173</v>
      </c>
      <c r="AE10" t="s">
        <v>173</v>
      </c>
      <c r="AF10" t="s">
        <v>173</v>
      </c>
      <c r="AG10" s="3" t="s">
        <v>173</v>
      </c>
    </row>
    <row r="11" spans="1:3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225</v>
      </c>
      <c r="G11" s="18" t="s">
        <v>176</v>
      </c>
      <c r="H11" s="18" t="s">
        <v>177</v>
      </c>
      <c r="I11" s="19" t="s">
        <v>178</v>
      </c>
      <c r="J11" s="17" t="s">
        <v>226</v>
      </c>
      <c r="K11" s="18" t="s">
        <v>176</v>
      </c>
      <c r="L11" s="18" t="s">
        <v>177</v>
      </c>
      <c r="M11" s="19" t="s">
        <v>178</v>
      </c>
      <c r="N11" s="17" t="s">
        <v>227</v>
      </c>
      <c r="O11" s="18" t="s">
        <v>176</v>
      </c>
      <c r="P11" s="18" t="s">
        <v>177</v>
      </c>
      <c r="Q11" s="19" t="s">
        <v>178</v>
      </c>
      <c r="R11" s="17" t="s">
        <v>228</v>
      </c>
      <c r="S11" s="18" t="s">
        <v>176</v>
      </c>
      <c r="T11" s="18" t="s">
        <v>177</v>
      </c>
      <c r="U11" s="19" t="s">
        <v>178</v>
      </c>
      <c r="V11" s="17" t="s">
        <v>229</v>
      </c>
      <c r="W11" s="18" t="s">
        <v>176</v>
      </c>
      <c r="X11" s="18" t="s">
        <v>177</v>
      </c>
      <c r="Y11" s="19" t="s">
        <v>178</v>
      </c>
      <c r="Z11" s="17" t="s">
        <v>230</v>
      </c>
      <c r="AA11" s="18" t="s">
        <v>176</v>
      </c>
      <c r="AB11" s="18" t="s">
        <v>177</v>
      </c>
      <c r="AC11" s="19" t="s">
        <v>178</v>
      </c>
      <c r="AD11" s="17" t="s">
        <v>231</v>
      </c>
      <c r="AE11" s="18" t="s">
        <v>176</v>
      </c>
      <c r="AF11" s="18" t="s">
        <v>177</v>
      </c>
      <c r="AG11" s="19" t="s">
        <v>178</v>
      </c>
    </row>
    <row r="12" spans="1:33" ht="16.5" thickTop="1" thickBot="1" x14ac:dyDescent="0.3">
      <c r="A12" s="11" t="s">
        <v>182</v>
      </c>
      <c r="B12" s="7">
        <v>0.75376976499584003</v>
      </c>
      <c r="C12" s="10">
        <v>0.74188195070643204</v>
      </c>
      <c r="D12" s="10">
        <v>0.76528329608818901</v>
      </c>
      <c r="E12" s="14" t="s">
        <v>173</v>
      </c>
      <c r="F12" s="8">
        <v>0.66376862527305003</v>
      </c>
      <c r="G12" s="9">
        <v>0.63922937408937597</v>
      </c>
      <c r="H12" s="9">
        <v>0.68745484925545997</v>
      </c>
      <c r="I12" s="15" t="s">
        <v>173</v>
      </c>
      <c r="J12" s="8">
        <v>0.92365479836090003</v>
      </c>
      <c r="K12" s="9">
        <v>0.88738266155638101</v>
      </c>
      <c r="L12" s="9">
        <v>0.94891681876412903</v>
      </c>
      <c r="M12" s="15" t="s">
        <v>173</v>
      </c>
      <c r="N12" s="8">
        <v>0.802267027832548</v>
      </c>
      <c r="O12" s="9">
        <v>0.74423828473583897</v>
      </c>
      <c r="P12" s="9">
        <v>0.84978719519106105</v>
      </c>
      <c r="Q12" s="15" t="s">
        <v>173</v>
      </c>
      <c r="R12" s="8">
        <v>0.88490581401744905</v>
      </c>
      <c r="S12" s="9">
        <v>0.85733562814084396</v>
      </c>
      <c r="T12" s="9">
        <v>0.90772147811509496</v>
      </c>
      <c r="U12" s="15" t="s">
        <v>173</v>
      </c>
      <c r="V12" s="8">
        <v>0.88685207544507805</v>
      </c>
      <c r="W12" s="9">
        <v>0.86151201627298402</v>
      </c>
      <c r="X12" s="9">
        <v>0.90805036775471804</v>
      </c>
      <c r="Y12" s="15" t="s">
        <v>173</v>
      </c>
      <c r="Z12" s="8">
        <v>0.74892534911029995</v>
      </c>
      <c r="AA12" s="9">
        <v>0.72949958573748797</v>
      </c>
      <c r="AB12" s="9">
        <v>0.76740087402568702</v>
      </c>
      <c r="AC12" s="15" t="s">
        <v>173</v>
      </c>
      <c r="AD12" s="8">
        <v>0.55618085420088703</v>
      </c>
      <c r="AE12" s="9">
        <v>0.52243572121668502</v>
      </c>
      <c r="AF12" s="9">
        <v>0.58941548423238599</v>
      </c>
      <c r="AG12" s="15" t="s">
        <v>173</v>
      </c>
    </row>
    <row r="13" spans="1:33" ht="15.75" thickTop="1" x14ac:dyDescent="0.25">
      <c r="A13" s="11" t="s">
        <v>183</v>
      </c>
      <c r="B13" s="7">
        <v>0.79612099434431205</v>
      </c>
      <c r="C13" s="10">
        <v>0.73417603477243099</v>
      </c>
      <c r="D13" s="10">
        <v>0.84664609427533399</v>
      </c>
      <c r="E13" s="14" t="s">
        <v>173</v>
      </c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  <c r="N13" t="s">
        <v>173</v>
      </c>
      <c r="O13" t="s">
        <v>173</v>
      </c>
      <c r="P13" t="s">
        <v>173</v>
      </c>
      <c r="Q13" s="16" t="s">
        <v>173</v>
      </c>
      <c r="R13" t="s">
        <v>173</v>
      </c>
      <c r="S13" t="s">
        <v>173</v>
      </c>
      <c r="T13" t="s">
        <v>173</v>
      </c>
      <c r="U13" s="16" t="s">
        <v>173</v>
      </c>
      <c r="V13" t="s">
        <v>173</v>
      </c>
      <c r="W13" t="s">
        <v>173</v>
      </c>
      <c r="X13" t="s">
        <v>173</v>
      </c>
      <c r="Y13" s="16" t="s">
        <v>173</v>
      </c>
      <c r="Z13" t="s">
        <v>173</v>
      </c>
      <c r="AA13" t="s">
        <v>173</v>
      </c>
      <c r="AB13" t="s">
        <v>173</v>
      </c>
      <c r="AC13" s="16" t="s">
        <v>173</v>
      </c>
      <c r="AD13" t="s">
        <v>173</v>
      </c>
      <c r="AE13" t="s">
        <v>173</v>
      </c>
      <c r="AF13" t="s">
        <v>173</v>
      </c>
      <c r="AG13" s="16" t="s">
        <v>173</v>
      </c>
    </row>
    <row r="14" spans="1:33" x14ac:dyDescent="0.25">
      <c r="A14" s="11" t="s">
        <v>185</v>
      </c>
      <c r="B14" s="7">
        <v>0.82381467571049705</v>
      </c>
      <c r="C14" s="10">
        <v>0.78302705256978999</v>
      </c>
      <c r="D14" s="10">
        <v>0.85832216342789502</v>
      </c>
      <c r="E14" s="14" t="s">
        <v>173</v>
      </c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  <c r="N14" t="s">
        <v>173</v>
      </c>
      <c r="O14" t="s">
        <v>173</v>
      </c>
      <c r="P14" t="s">
        <v>173</v>
      </c>
      <c r="Q14" s="16" t="s">
        <v>173</v>
      </c>
      <c r="R14" t="s">
        <v>173</v>
      </c>
      <c r="S14" t="s">
        <v>173</v>
      </c>
      <c r="T14" t="s">
        <v>173</v>
      </c>
      <c r="U14" s="16" t="s">
        <v>173</v>
      </c>
      <c r="V14" t="s">
        <v>173</v>
      </c>
      <c r="W14" t="s">
        <v>173</v>
      </c>
      <c r="X14" t="s">
        <v>173</v>
      </c>
      <c r="Y14" s="16" t="s">
        <v>173</v>
      </c>
      <c r="Z14" t="s">
        <v>173</v>
      </c>
      <c r="AA14" t="s">
        <v>173</v>
      </c>
      <c r="AB14" t="s">
        <v>173</v>
      </c>
      <c r="AC14" s="16" t="s">
        <v>173</v>
      </c>
      <c r="AD14" t="s">
        <v>173</v>
      </c>
      <c r="AE14" t="s">
        <v>173</v>
      </c>
      <c r="AF14" t="s">
        <v>173</v>
      </c>
      <c r="AG14" s="16" t="s">
        <v>173</v>
      </c>
    </row>
    <row r="15" spans="1:33" x14ac:dyDescent="0.25">
      <c r="A15" s="11" t="s">
        <v>186</v>
      </c>
      <c r="B15" s="7">
        <v>0.842140410951145</v>
      </c>
      <c r="C15" s="10">
        <v>0.81019598271280002</v>
      </c>
      <c r="D15" s="10">
        <v>0.86957400628289805</v>
      </c>
      <c r="E15" s="14" t="s">
        <v>173</v>
      </c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  <c r="N15" t="s">
        <v>173</v>
      </c>
      <c r="O15" t="s">
        <v>173</v>
      </c>
      <c r="P15" t="s">
        <v>173</v>
      </c>
      <c r="Q15" s="16" t="s">
        <v>173</v>
      </c>
      <c r="R15" t="s">
        <v>173</v>
      </c>
      <c r="S15" t="s">
        <v>173</v>
      </c>
      <c r="T15" t="s">
        <v>173</v>
      </c>
      <c r="U15" s="16" t="s">
        <v>173</v>
      </c>
      <c r="V15" t="s">
        <v>173</v>
      </c>
      <c r="W15" t="s">
        <v>173</v>
      </c>
      <c r="X15" t="s">
        <v>173</v>
      </c>
      <c r="Y15" s="16" t="s">
        <v>173</v>
      </c>
      <c r="Z15" t="s">
        <v>173</v>
      </c>
      <c r="AA15" t="s">
        <v>173</v>
      </c>
      <c r="AB15" t="s">
        <v>173</v>
      </c>
      <c r="AC15" s="16" t="s">
        <v>173</v>
      </c>
      <c r="AD15" t="s">
        <v>173</v>
      </c>
      <c r="AE15" t="s">
        <v>173</v>
      </c>
      <c r="AF15" t="s">
        <v>173</v>
      </c>
      <c r="AG15" s="16" t="s">
        <v>173</v>
      </c>
    </row>
    <row r="16" spans="1:33" x14ac:dyDescent="0.25">
      <c r="A16" s="11" t="s">
        <v>187</v>
      </c>
      <c r="B16" s="7">
        <v>0.71112189235873902</v>
      </c>
      <c r="C16" s="10">
        <v>0.67562616529805497</v>
      </c>
      <c r="D16" s="10">
        <v>0.74420397388652304</v>
      </c>
      <c r="E16" s="14" t="s">
        <v>173</v>
      </c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  <c r="N16" t="s">
        <v>173</v>
      </c>
      <c r="O16" t="s">
        <v>173</v>
      </c>
      <c r="P16" t="s">
        <v>173</v>
      </c>
      <c r="Q16" s="16" t="s">
        <v>173</v>
      </c>
      <c r="R16" t="s">
        <v>173</v>
      </c>
      <c r="S16" t="s">
        <v>173</v>
      </c>
      <c r="T16" t="s">
        <v>173</v>
      </c>
      <c r="U16" s="16" t="s">
        <v>173</v>
      </c>
      <c r="V16" t="s">
        <v>173</v>
      </c>
      <c r="W16" t="s">
        <v>173</v>
      </c>
      <c r="X16" t="s">
        <v>173</v>
      </c>
      <c r="Y16" s="16" t="s">
        <v>173</v>
      </c>
      <c r="Z16" t="s">
        <v>173</v>
      </c>
      <c r="AA16" t="s">
        <v>173</v>
      </c>
      <c r="AB16" t="s">
        <v>173</v>
      </c>
      <c r="AC16" s="16" t="s">
        <v>173</v>
      </c>
      <c r="AD16" t="s">
        <v>173</v>
      </c>
      <c r="AE16" t="s">
        <v>173</v>
      </c>
      <c r="AF16" t="s">
        <v>173</v>
      </c>
      <c r="AG16" s="16" t="s">
        <v>173</v>
      </c>
    </row>
    <row r="17" spans="1:33" x14ac:dyDescent="0.25">
      <c r="A17" s="11" t="s">
        <v>188</v>
      </c>
      <c r="B17" s="7">
        <v>0.76438882478412395</v>
      </c>
      <c r="C17" s="10">
        <v>0.72474341687956001</v>
      </c>
      <c r="D17" s="10">
        <v>0.799900631834081</v>
      </c>
      <c r="E17" s="14" t="s">
        <v>173</v>
      </c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  <c r="N17" t="s">
        <v>173</v>
      </c>
      <c r="O17" t="s">
        <v>173</v>
      </c>
      <c r="P17" t="s">
        <v>173</v>
      </c>
      <c r="Q17" s="16" t="s">
        <v>173</v>
      </c>
      <c r="R17" t="s">
        <v>173</v>
      </c>
      <c r="S17" t="s">
        <v>173</v>
      </c>
      <c r="T17" t="s">
        <v>173</v>
      </c>
      <c r="U17" s="16" t="s">
        <v>173</v>
      </c>
      <c r="V17" t="s">
        <v>173</v>
      </c>
      <c r="W17" t="s">
        <v>173</v>
      </c>
      <c r="X17" t="s">
        <v>173</v>
      </c>
      <c r="Y17" s="16" t="s">
        <v>173</v>
      </c>
      <c r="Z17" t="s">
        <v>173</v>
      </c>
      <c r="AA17" t="s">
        <v>173</v>
      </c>
      <c r="AB17" t="s">
        <v>173</v>
      </c>
      <c r="AC17" s="16" t="s">
        <v>173</v>
      </c>
      <c r="AD17" t="s">
        <v>173</v>
      </c>
      <c r="AE17" t="s">
        <v>173</v>
      </c>
      <c r="AF17" t="s">
        <v>173</v>
      </c>
      <c r="AG17" s="16" t="s">
        <v>173</v>
      </c>
    </row>
    <row r="18" spans="1:33" x14ac:dyDescent="0.25">
      <c r="A18" s="11" t="s">
        <v>189</v>
      </c>
      <c r="B18" s="7">
        <v>0.74005172106246897</v>
      </c>
      <c r="C18" s="10">
        <v>0.71256610254831998</v>
      </c>
      <c r="D18" s="10">
        <v>0.76577299354515105</v>
      </c>
      <c r="E18" s="14" t="s">
        <v>173</v>
      </c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  <c r="N18" t="s">
        <v>173</v>
      </c>
      <c r="O18" t="s">
        <v>173</v>
      </c>
      <c r="P18" t="s">
        <v>173</v>
      </c>
      <c r="Q18" s="16" t="s">
        <v>173</v>
      </c>
      <c r="R18" t="s">
        <v>173</v>
      </c>
      <c r="S18" t="s">
        <v>173</v>
      </c>
      <c r="T18" t="s">
        <v>173</v>
      </c>
      <c r="U18" s="16" t="s">
        <v>173</v>
      </c>
      <c r="V18" t="s">
        <v>173</v>
      </c>
      <c r="W18" t="s">
        <v>173</v>
      </c>
      <c r="X18" t="s">
        <v>173</v>
      </c>
      <c r="Y18" s="16" t="s">
        <v>173</v>
      </c>
      <c r="Z18" t="s">
        <v>173</v>
      </c>
      <c r="AA18" t="s">
        <v>173</v>
      </c>
      <c r="AB18" t="s">
        <v>173</v>
      </c>
      <c r="AC18" s="16" t="s">
        <v>173</v>
      </c>
      <c r="AD18" t="s">
        <v>173</v>
      </c>
      <c r="AE18" t="s">
        <v>173</v>
      </c>
      <c r="AF18" t="s">
        <v>173</v>
      </c>
      <c r="AG18" s="16" t="s">
        <v>173</v>
      </c>
    </row>
    <row r="19" spans="1:33" x14ac:dyDescent="0.25">
      <c r="A19" s="11" t="s">
        <v>190</v>
      </c>
      <c r="B19" s="7">
        <v>0.75940350465885798</v>
      </c>
      <c r="C19" s="10">
        <v>0.737901162727851</v>
      </c>
      <c r="D19" s="10">
        <v>0.77966854068673996</v>
      </c>
      <c r="E19" s="14" t="s">
        <v>173</v>
      </c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  <c r="N19" t="s">
        <v>173</v>
      </c>
      <c r="O19" t="s">
        <v>173</v>
      </c>
      <c r="P19" t="s">
        <v>173</v>
      </c>
      <c r="Q19" s="16" t="s">
        <v>173</v>
      </c>
      <c r="R19" t="s">
        <v>173</v>
      </c>
      <c r="S19" t="s">
        <v>173</v>
      </c>
      <c r="T19" t="s">
        <v>173</v>
      </c>
      <c r="U19" s="16" t="s">
        <v>173</v>
      </c>
      <c r="V19" t="s">
        <v>173</v>
      </c>
      <c r="W19" t="s">
        <v>173</v>
      </c>
      <c r="X19" t="s">
        <v>173</v>
      </c>
      <c r="Y19" s="16" t="s">
        <v>173</v>
      </c>
      <c r="Z19" t="s">
        <v>173</v>
      </c>
      <c r="AA19" t="s">
        <v>173</v>
      </c>
      <c r="AB19" t="s">
        <v>173</v>
      </c>
      <c r="AC19" s="16" t="s">
        <v>173</v>
      </c>
      <c r="AD19" t="s">
        <v>173</v>
      </c>
      <c r="AE19" t="s">
        <v>173</v>
      </c>
      <c r="AF19" t="s">
        <v>173</v>
      </c>
      <c r="AG19" s="16" t="s">
        <v>173</v>
      </c>
    </row>
    <row r="20" spans="1:33" x14ac:dyDescent="0.25">
      <c r="A20" s="11" t="s">
        <v>191</v>
      </c>
      <c r="B20" s="7">
        <v>0.73843484143689497</v>
      </c>
      <c r="C20" s="10">
        <v>0.69439350530814903</v>
      </c>
      <c r="D20" s="10">
        <v>0.778157000830211</v>
      </c>
      <c r="E20" s="14" t="s">
        <v>173</v>
      </c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  <c r="N20" t="s">
        <v>173</v>
      </c>
      <c r="O20" t="s">
        <v>173</v>
      </c>
      <c r="P20" t="s">
        <v>173</v>
      </c>
      <c r="Q20" s="16" t="s">
        <v>173</v>
      </c>
      <c r="R20" t="s">
        <v>173</v>
      </c>
      <c r="S20" t="s">
        <v>173</v>
      </c>
      <c r="T20" t="s">
        <v>173</v>
      </c>
      <c r="U20" s="16" t="s">
        <v>173</v>
      </c>
      <c r="V20" t="s">
        <v>173</v>
      </c>
      <c r="W20" t="s">
        <v>173</v>
      </c>
      <c r="X20" t="s">
        <v>173</v>
      </c>
      <c r="Y20" s="16" t="s">
        <v>173</v>
      </c>
      <c r="Z20" t="s">
        <v>173</v>
      </c>
      <c r="AA20" t="s">
        <v>173</v>
      </c>
      <c r="AB20" t="s">
        <v>173</v>
      </c>
      <c r="AC20" s="16" t="s">
        <v>173</v>
      </c>
      <c r="AD20" t="s">
        <v>173</v>
      </c>
      <c r="AE20" t="s">
        <v>173</v>
      </c>
      <c r="AF20" t="s">
        <v>173</v>
      </c>
      <c r="AG20" s="16" t="s">
        <v>173</v>
      </c>
    </row>
    <row r="21" spans="1:33" x14ac:dyDescent="0.25">
      <c r="A21" s="11" t="s">
        <v>192</v>
      </c>
      <c r="B21" s="7">
        <v>0.70447183898580201</v>
      </c>
      <c r="C21" s="10">
        <v>0.66178147992804104</v>
      </c>
      <c r="D21" s="10">
        <v>0.74385934479196103</v>
      </c>
      <c r="E21" s="14" t="s">
        <v>173</v>
      </c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  <c r="N21" t="s">
        <v>173</v>
      </c>
      <c r="O21" t="s">
        <v>173</v>
      </c>
      <c r="P21" t="s">
        <v>173</v>
      </c>
      <c r="Q21" s="16" t="s">
        <v>173</v>
      </c>
      <c r="R21" t="s">
        <v>173</v>
      </c>
      <c r="S21" t="s">
        <v>173</v>
      </c>
      <c r="T21" t="s">
        <v>173</v>
      </c>
      <c r="U21" s="16" t="s">
        <v>173</v>
      </c>
      <c r="V21" t="s">
        <v>173</v>
      </c>
      <c r="W21" t="s">
        <v>173</v>
      </c>
      <c r="X21" t="s">
        <v>173</v>
      </c>
      <c r="Y21" s="16" t="s">
        <v>173</v>
      </c>
      <c r="Z21" t="s">
        <v>173</v>
      </c>
      <c r="AA21" t="s">
        <v>173</v>
      </c>
      <c r="AB21" t="s">
        <v>173</v>
      </c>
      <c r="AC21" s="16" t="s">
        <v>173</v>
      </c>
      <c r="AD21" t="s">
        <v>173</v>
      </c>
      <c r="AE21" t="s">
        <v>173</v>
      </c>
      <c r="AF21" t="s">
        <v>173</v>
      </c>
      <c r="AG21" s="16" t="s">
        <v>173</v>
      </c>
    </row>
    <row r="22" spans="1:33" x14ac:dyDescent="0.25">
      <c r="A22" s="11" t="s">
        <v>193</v>
      </c>
      <c r="B22" s="7">
        <v>0.67994330994826302</v>
      </c>
      <c r="C22" s="10">
        <v>0.62676967553756102</v>
      </c>
      <c r="D22" s="10">
        <v>0.72881904962686095</v>
      </c>
      <c r="E22" s="14" t="s">
        <v>173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  <c r="N22" t="s">
        <v>173</v>
      </c>
      <c r="O22" t="s">
        <v>173</v>
      </c>
      <c r="P22" t="s">
        <v>173</v>
      </c>
      <c r="Q22" s="16" t="s">
        <v>173</v>
      </c>
      <c r="R22" t="s">
        <v>173</v>
      </c>
      <c r="S22" t="s">
        <v>173</v>
      </c>
      <c r="T22" t="s">
        <v>173</v>
      </c>
      <c r="U22" s="16" t="s">
        <v>173</v>
      </c>
      <c r="V22" t="s">
        <v>173</v>
      </c>
      <c r="W22" t="s">
        <v>173</v>
      </c>
      <c r="X22" t="s">
        <v>173</v>
      </c>
      <c r="Y22" s="16" t="s">
        <v>173</v>
      </c>
      <c r="Z22" t="s">
        <v>173</v>
      </c>
      <c r="AA22" t="s">
        <v>173</v>
      </c>
      <c r="AB22" t="s">
        <v>173</v>
      </c>
      <c r="AC22" s="16" t="s">
        <v>173</v>
      </c>
      <c r="AD22" t="s">
        <v>173</v>
      </c>
      <c r="AE22" t="s">
        <v>173</v>
      </c>
      <c r="AF22" t="s">
        <v>173</v>
      </c>
      <c r="AG22" s="16" t="s">
        <v>173</v>
      </c>
    </row>
    <row r="23" spans="1:33" x14ac:dyDescent="0.25">
      <c r="A23" s="11" t="s">
        <v>194</v>
      </c>
      <c r="B23" s="7">
        <v>0.737891504952916</v>
      </c>
      <c r="C23" s="10">
        <v>0.70369289311217698</v>
      </c>
      <c r="D23" s="10">
        <v>0.76943629677584302</v>
      </c>
      <c r="E23" s="14" t="s">
        <v>173</v>
      </c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  <c r="N23" t="s">
        <v>173</v>
      </c>
      <c r="O23" t="s">
        <v>173</v>
      </c>
      <c r="P23" t="s">
        <v>173</v>
      </c>
      <c r="Q23" s="16" t="s">
        <v>173</v>
      </c>
      <c r="R23" t="s">
        <v>173</v>
      </c>
      <c r="S23" t="s">
        <v>173</v>
      </c>
      <c r="T23" t="s">
        <v>173</v>
      </c>
      <c r="U23" s="16" t="s">
        <v>173</v>
      </c>
      <c r="V23" t="s">
        <v>173</v>
      </c>
      <c r="W23" t="s">
        <v>173</v>
      </c>
      <c r="X23" t="s">
        <v>173</v>
      </c>
      <c r="Y23" s="16" t="s">
        <v>173</v>
      </c>
      <c r="Z23" t="s">
        <v>173</v>
      </c>
      <c r="AA23" t="s">
        <v>173</v>
      </c>
      <c r="AB23" t="s">
        <v>173</v>
      </c>
      <c r="AC23" s="16" t="s">
        <v>173</v>
      </c>
      <c r="AD23" t="s">
        <v>173</v>
      </c>
      <c r="AE23" t="s">
        <v>173</v>
      </c>
      <c r="AF23" t="s">
        <v>173</v>
      </c>
      <c r="AG23" s="16" t="s">
        <v>173</v>
      </c>
    </row>
    <row r="24" spans="1:33" x14ac:dyDescent="0.25">
      <c r="A24" s="11" t="s">
        <v>195</v>
      </c>
      <c r="B24" s="7">
        <v>0.74299953793139095</v>
      </c>
      <c r="C24" s="10">
        <v>0.70272345462984598</v>
      </c>
      <c r="D24" s="10">
        <v>0.77953084839791598</v>
      </c>
      <c r="E24" s="14" t="s">
        <v>173</v>
      </c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  <c r="N24" t="s">
        <v>173</v>
      </c>
      <c r="O24" t="s">
        <v>173</v>
      </c>
      <c r="P24" t="s">
        <v>173</v>
      </c>
      <c r="Q24" s="16" t="s">
        <v>173</v>
      </c>
      <c r="R24" t="s">
        <v>173</v>
      </c>
      <c r="S24" t="s">
        <v>173</v>
      </c>
      <c r="T24" t="s">
        <v>173</v>
      </c>
      <c r="U24" s="16" t="s">
        <v>173</v>
      </c>
      <c r="V24" t="s">
        <v>173</v>
      </c>
      <c r="W24" t="s">
        <v>173</v>
      </c>
      <c r="X24" t="s">
        <v>173</v>
      </c>
      <c r="Y24" s="16" t="s">
        <v>173</v>
      </c>
      <c r="Z24" t="s">
        <v>173</v>
      </c>
      <c r="AA24" t="s">
        <v>173</v>
      </c>
      <c r="AB24" t="s">
        <v>173</v>
      </c>
      <c r="AC24" s="16" t="s">
        <v>173</v>
      </c>
      <c r="AD24" t="s">
        <v>173</v>
      </c>
      <c r="AE24" t="s">
        <v>173</v>
      </c>
      <c r="AF24" t="s">
        <v>173</v>
      </c>
      <c r="AG24" s="16" t="s">
        <v>173</v>
      </c>
    </row>
    <row r="25" spans="1:33" x14ac:dyDescent="0.25">
      <c r="A25" s="11" t="s">
        <v>196</v>
      </c>
      <c r="B25" s="7">
        <v>0.750086668461174</v>
      </c>
      <c r="C25" s="10">
        <v>0.69101653908829197</v>
      </c>
      <c r="D25" s="10">
        <v>0.80111426726319002</v>
      </c>
      <c r="E25" s="14" t="s">
        <v>173</v>
      </c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  <c r="N25" t="s">
        <v>173</v>
      </c>
      <c r="O25" t="s">
        <v>173</v>
      </c>
      <c r="P25" t="s">
        <v>173</v>
      </c>
      <c r="Q25" s="16" t="s">
        <v>173</v>
      </c>
      <c r="R25" t="s">
        <v>173</v>
      </c>
      <c r="S25" t="s">
        <v>173</v>
      </c>
      <c r="T25" t="s">
        <v>173</v>
      </c>
      <c r="U25" s="16" t="s">
        <v>173</v>
      </c>
      <c r="V25" t="s">
        <v>173</v>
      </c>
      <c r="W25" t="s">
        <v>173</v>
      </c>
      <c r="X25" t="s">
        <v>173</v>
      </c>
      <c r="Y25" s="16" t="s">
        <v>173</v>
      </c>
      <c r="Z25" t="s">
        <v>173</v>
      </c>
      <c r="AA25" t="s">
        <v>173</v>
      </c>
      <c r="AB25" t="s">
        <v>173</v>
      </c>
      <c r="AC25" s="16" t="s">
        <v>173</v>
      </c>
      <c r="AD25" t="s">
        <v>173</v>
      </c>
      <c r="AE25" t="s">
        <v>173</v>
      </c>
      <c r="AF25" t="s">
        <v>173</v>
      </c>
      <c r="AG25" s="16" t="s">
        <v>173</v>
      </c>
    </row>
    <row r="26" spans="1:33" x14ac:dyDescent="0.25">
      <c r="A26" s="11" t="s">
        <v>198</v>
      </c>
      <c r="B26" s="7">
        <v>0.75180956477623695</v>
      </c>
      <c r="C26" s="10">
        <v>0.70666946616308002</v>
      </c>
      <c r="D26" s="10">
        <v>0.79204730138382395</v>
      </c>
      <c r="E26" s="14" t="s">
        <v>173</v>
      </c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  <c r="N26" t="s">
        <v>173</v>
      </c>
      <c r="O26" t="s">
        <v>173</v>
      </c>
      <c r="P26" t="s">
        <v>173</v>
      </c>
      <c r="Q26" s="16" t="s">
        <v>173</v>
      </c>
      <c r="R26" t="s">
        <v>173</v>
      </c>
      <c r="S26" t="s">
        <v>173</v>
      </c>
      <c r="T26" t="s">
        <v>173</v>
      </c>
      <c r="U26" s="16" t="s">
        <v>173</v>
      </c>
      <c r="V26" t="s">
        <v>173</v>
      </c>
      <c r="W26" t="s">
        <v>173</v>
      </c>
      <c r="X26" t="s">
        <v>173</v>
      </c>
      <c r="Y26" s="16" t="s">
        <v>173</v>
      </c>
      <c r="Z26" t="s">
        <v>173</v>
      </c>
      <c r="AA26" t="s">
        <v>173</v>
      </c>
      <c r="AB26" t="s">
        <v>173</v>
      </c>
      <c r="AC26" s="16" t="s">
        <v>173</v>
      </c>
      <c r="AD26" t="s">
        <v>173</v>
      </c>
      <c r="AE26" t="s">
        <v>173</v>
      </c>
      <c r="AF26" t="s">
        <v>173</v>
      </c>
      <c r="AG26" s="16" t="s">
        <v>173</v>
      </c>
    </row>
    <row r="27" spans="1:33" x14ac:dyDescent="0.25">
      <c r="A27" s="11" t="s">
        <v>199</v>
      </c>
      <c r="B27" s="7">
        <v>0.62044800086712903</v>
      </c>
      <c r="C27" s="10">
        <v>0.56885602826979398</v>
      </c>
      <c r="D27" s="10">
        <v>0.66945365928479506</v>
      </c>
      <c r="E27" s="14" t="s">
        <v>173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  <c r="N27" t="s">
        <v>173</v>
      </c>
      <c r="O27" t="s">
        <v>173</v>
      </c>
      <c r="P27" t="s">
        <v>173</v>
      </c>
      <c r="Q27" s="16" t="s">
        <v>173</v>
      </c>
      <c r="R27" t="s">
        <v>173</v>
      </c>
      <c r="S27" t="s">
        <v>173</v>
      </c>
      <c r="T27" t="s">
        <v>173</v>
      </c>
      <c r="U27" s="16" t="s">
        <v>173</v>
      </c>
      <c r="V27" t="s">
        <v>173</v>
      </c>
      <c r="W27" t="s">
        <v>173</v>
      </c>
      <c r="X27" t="s">
        <v>173</v>
      </c>
      <c r="Y27" s="16" t="s">
        <v>173</v>
      </c>
      <c r="Z27" t="s">
        <v>173</v>
      </c>
      <c r="AA27" t="s">
        <v>173</v>
      </c>
      <c r="AB27" t="s">
        <v>173</v>
      </c>
      <c r="AC27" s="16" t="s">
        <v>173</v>
      </c>
      <c r="AD27" t="s">
        <v>173</v>
      </c>
      <c r="AE27" t="s">
        <v>173</v>
      </c>
      <c r="AF27" t="s">
        <v>173</v>
      </c>
      <c r="AG27" s="16" t="s">
        <v>173</v>
      </c>
    </row>
    <row r="28" spans="1:33" x14ac:dyDescent="0.25">
      <c r="A28" s="12" t="s">
        <v>200</v>
      </c>
      <c r="B28" s="8">
        <v>0.72106666892709703</v>
      </c>
      <c r="C28" s="9">
        <v>0.66856087525631303</v>
      </c>
      <c r="D28" s="9">
        <v>0.76813929520623203</v>
      </c>
      <c r="E28" s="15" t="s">
        <v>173</v>
      </c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  <c r="N28" t="s">
        <v>173</v>
      </c>
      <c r="O28" t="s">
        <v>173</v>
      </c>
      <c r="P28" t="s">
        <v>173</v>
      </c>
      <c r="Q28" s="16" t="s">
        <v>173</v>
      </c>
      <c r="R28" t="s">
        <v>173</v>
      </c>
      <c r="S28" t="s">
        <v>173</v>
      </c>
      <c r="T28" t="s">
        <v>173</v>
      </c>
      <c r="U28" s="16" t="s">
        <v>173</v>
      </c>
      <c r="V28" t="s">
        <v>173</v>
      </c>
      <c r="W28" t="s">
        <v>173</v>
      </c>
      <c r="X28" t="s">
        <v>173</v>
      </c>
      <c r="Y28" s="16" t="s">
        <v>173</v>
      </c>
      <c r="Z28" t="s">
        <v>173</v>
      </c>
      <c r="AA28" t="s">
        <v>173</v>
      </c>
      <c r="AB28" t="s">
        <v>173</v>
      </c>
      <c r="AC28" s="16" t="s">
        <v>173</v>
      </c>
      <c r="AD28" t="s">
        <v>173</v>
      </c>
      <c r="AE28" t="s">
        <v>173</v>
      </c>
      <c r="AF28" t="s">
        <v>173</v>
      </c>
      <c r="AG28" s="16" t="s">
        <v>173</v>
      </c>
    </row>
    <row r="29" spans="1:3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  <c r="R29" t="s">
        <v>173</v>
      </c>
      <c r="S29" t="s">
        <v>173</v>
      </c>
      <c r="T29" t="s">
        <v>173</v>
      </c>
      <c r="U29" s="16" t="s">
        <v>173</v>
      </c>
      <c r="V29" t="s">
        <v>173</v>
      </c>
      <c r="W29" t="s">
        <v>173</v>
      </c>
      <c r="X29" t="s">
        <v>173</v>
      </c>
      <c r="Y29" s="16" t="s">
        <v>173</v>
      </c>
      <c r="Z29" t="s">
        <v>173</v>
      </c>
      <c r="AA29" t="s">
        <v>173</v>
      </c>
      <c r="AB29" t="s">
        <v>173</v>
      </c>
      <c r="AC29" s="16" t="s">
        <v>173</v>
      </c>
      <c r="AD29" t="s">
        <v>173</v>
      </c>
      <c r="AE29" t="s">
        <v>173</v>
      </c>
      <c r="AF29" t="s">
        <v>173</v>
      </c>
      <c r="AG29" s="16" t="s">
        <v>173</v>
      </c>
    </row>
    <row r="30" spans="1:3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  <c r="V30" t="s">
        <v>173</v>
      </c>
      <c r="W30" t="s">
        <v>173</v>
      </c>
      <c r="X30" t="s">
        <v>173</v>
      </c>
      <c r="Y30" t="s">
        <v>173</v>
      </c>
      <c r="Z30" t="s">
        <v>173</v>
      </c>
      <c r="AA30" t="s">
        <v>173</v>
      </c>
      <c r="AB30" t="s">
        <v>173</v>
      </c>
      <c r="AC30" t="s">
        <v>173</v>
      </c>
      <c r="AD30" t="s">
        <v>173</v>
      </c>
      <c r="AE30" t="s">
        <v>173</v>
      </c>
      <c r="AF30" t="s">
        <v>173</v>
      </c>
      <c r="AG30" t="s">
        <v>173</v>
      </c>
    </row>
    <row r="31" spans="1:33" x14ac:dyDescent="0.25">
      <c r="A31" s="20" t="s">
        <v>178</v>
      </c>
    </row>
    <row r="32" spans="1:33" x14ac:dyDescent="0.25">
      <c r="A32" s="20" t="s">
        <v>201</v>
      </c>
    </row>
    <row r="33" spans="1:33" x14ac:dyDescent="0.25">
      <c r="A33" s="20" t="s">
        <v>202</v>
      </c>
    </row>
    <row r="34" spans="1:33" x14ac:dyDescent="0.25">
      <c r="A34" s="20" t="s">
        <v>173</v>
      </c>
    </row>
    <row r="35" spans="1:3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  <c r="V35" t="s">
        <v>173</v>
      </c>
      <c r="W35" t="s">
        <v>173</v>
      </c>
      <c r="X35" t="s">
        <v>173</v>
      </c>
      <c r="Y35" t="s">
        <v>173</v>
      </c>
      <c r="Z35" t="s">
        <v>173</v>
      </c>
      <c r="AA35" t="s">
        <v>173</v>
      </c>
      <c r="AB35" t="s">
        <v>173</v>
      </c>
      <c r="AC35" t="s">
        <v>173</v>
      </c>
      <c r="AD35" t="s">
        <v>173</v>
      </c>
      <c r="AE35" t="s">
        <v>173</v>
      </c>
      <c r="AF35" t="s">
        <v>173</v>
      </c>
      <c r="AG35" t="s">
        <v>173</v>
      </c>
    </row>
    <row r="36" spans="1:3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  <c r="V36" t="s">
        <v>173</v>
      </c>
      <c r="W36" t="s">
        <v>173</v>
      </c>
      <c r="X36" t="s">
        <v>173</v>
      </c>
      <c r="Y36" t="s">
        <v>173</v>
      </c>
      <c r="Z36" t="s">
        <v>173</v>
      </c>
      <c r="AA36" t="s">
        <v>173</v>
      </c>
      <c r="AB36" t="s">
        <v>173</v>
      </c>
      <c r="AC36" t="s">
        <v>173</v>
      </c>
      <c r="AD36" t="s">
        <v>173</v>
      </c>
      <c r="AE36" t="s">
        <v>173</v>
      </c>
      <c r="AF36" t="s">
        <v>173</v>
      </c>
      <c r="AG36" t="s">
        <v>173</v>
      </c>
    </row>
    <row r="37" spans="1:3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  <c r="V37" t="s">
        <v>173</v>
      </c>
      <c r="W37" t="s">
        <v>173</v>
      </c>
      <c r="X37" t="s">
        <v>173</v>
      </c>
      <c r="Y37" t="s">
        <v>173</v>
      </c>
      <c r="Z37" t="s">
        <v>173</v>
      </c>
      <c r="AA37" t="s">
        <v>173</v>
      </c>
      <c r="AB37" t="s">
        <v>173</v>
      </c>
      <c r="AC37" t="s">
        <v>173</v>
      </c>
      <c r="AD37" t="s">
        <v>173</v>
      </c>
      <c r="AE37" t="s">
        <v>173</v>
      </c>
      <c r="AF37" t="s">
        <v>173</v>
      </c>
      <c r="AG37" t="s">
        <v>173</v>
      </c>
    </row>
    <row r="38" spans="1:3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  <c r="V38" t="s">
        <v>173</v>
      </c>
      <c r="W38" t="s">
        <v>173</v>
      </c>
      <c r="X38" t="s">
        <v>173</v>
      </c>
      <c r="Y38" t="s">
        <v>173</v>
      </c>
      <c r="Z38" t="s">
        <v>173</v>
      </c>
      <c r="AA38" t="s">
        <v>173</v>
      </c>
      <c r="AB38" t="s">
        <v>173</v>
      </c>
      <c r="AC38" t="s">
        <v>173</v>
      </c>
      <c r="AD38" t="s">
        <v>173</v>
      </c>
      <c r="AE38" t="s">
        <v>173</v>
      </c>
      <c r="AF38" t="s">
        <v>173</v>
      </c>
      <c r="AG38" t="s">
        <v>173</v>
      </c>
    </row>
    <row r="39" spans="1:3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  <c r="V39" t="s">
        <v>173</v>
      </c>
      <c r="W39" t="s">
        <v>173</v>
      </c>
      <c r="X39" t="s">
        <v>173</v>
      </c>
      <c r="Y39" t="s">
        <v>173</v>
      </c>
      <c r="Z39" t="s">
        <v>173</v>
      </c>
      <c r="AA39" t="s">
        <v>173</v>
      </c>
      <c r="AB39" t="s">
        <v>173</v>
      </c>
      <c r="AC39" t="s">
        <v>173</v>
      </c>
      <c r="AD39" t="s">
        <v>173</v>
      </c>
      <c r="AE39" t="s">
        <v>173</v>
      </c>
      <c r="AF39" t="s">
        <v>173</v>
      </c>
      <c r="AG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2.140625" bestFit="1" customWidth="1"/>
    <col min="9" max="9" width="5.7109375" customWidth="1"/>
    <col min="10" max="10" width="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259</v>
      </c>
    </row>
    <row r="3" spans="1:13" x14ac:dyDescent="0.25">
      <c r="A3" s="1" t="s">
        <v>247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ht="15.75" thickBot="1" x14ac:dyDescent="0.3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ht="15.75" thickTop="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23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/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221</v>
      </c>
      <c r="G11" s="18" t="s">
        <v>176</v>
      </c>
      <c r="H11" s="18" t="s">
        <v>177</v>
      </c>
      <c r="I11" s="19" t="s">
        <v>178</v>
      </c>
      <c r="J11" s="17" t="s">
        <v>222</v>
      </c>
      <c r="K11" s="18" t="s">
        <v>176</v>
      </c>
      <c r="L11" s="18" t="s">
        <v>177</v>
      </c>
      <c r="M11" s="19" t="s">
        <v>178</v>
      </c>
    </row>
    <row r="12" spans="1:13" ht="16.5" thickTop="1" thickBot="1" x14ac:dyDescent="0.3">
      <c r="A12" s="11" t="s">
        <v>182</v>
      </c>
      <c r="B12" s="27">
        <v>5.5303390323985813</v>
      </c>
      <c r="C12" s="28">
        <v>5.1694160029338869</v>
      </c>
      <c r="D12" s="28">
        <v>5.8912620618632756</v>
      </c>
      <c r="E12" s="14"/>
      <c r="F12" s="29">
        <v>5.4657182197824499</v>
      </c>
      <c r="G12" s="30">
        <v>5.0782094491410898</v>
      </c>
      <c r="H12" s="30">
        <v>5.8532269904238197</v>
      </c>
      <c r="I12" s="15"/>
      <c r="J12" s="29">
        <v>5.9155300570206597</v>
      </c>
      <c r="K12" s="30">
        <v>4.8384369956438897</v>
      </c>
      <c r="L12" s="30">
        <v>6.9926231183974297</v>
      </c>
      <c r="M12" s="15"/>
    </row>
    <row r="13" spans="1:13" ht="15.75" thickTop="1" x14ac:dyDescent="0.25">
      <c r="A13" s="11" t="s">
        <v>183</v>
      </c>
      <c r="B13" s="27">
        <v>5.7756857718601609</v>
      </c>
      <c r="C13" s="28">
        <v>3.8441826884237882</v>
      </c>
      <c r="D13" s="28">
        <v>7.7071888552965344</v>
      </c>
      <c r="E13" s="14">
        <v>1</v>
      </c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</row>
    <row r="14" spans="1:13" x14ac:dyDescent="0.25">
      <c r="A14" s="11" t="s">
        <v>185</v>
      </c>
      <c r="B14" s="27">
        <v>4.2537190465463226</v>
      </c>
      <c r="C14" s="28">
        <v>3.4623060937798131</v>
      </c>
      <c r="D14" s="28">
        <v>5.0451319993128321</v>
      </c>
      <c r="E14" s="14"/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</row>
    <row r="15" spans="1:13" x14ac:dyDescent="0.25">
      <c r="A15" s="11" t="s">
        <v>186</v>
      </c>
      <c r="B15" s="27">
        <v>4.4687783533141214</v>
      </c>
      <c r="C15" s="28">
        <v>3.700739522469815</v>
      </c>
      <c r="D15" s="28">
        <v>5.2368171841584257</v>
      </c>
      <c r="E15" s="14"/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</row>
    <row r="16" spans="1:13" x14ac:dyDescent="0.25">
      <c r="A16" s="11" t="s">
        <v>187</v>
      </c>
      <c r="B16" s="27">
        <v>4.7207764753379262</v>
      </c>
      <c r="C16" s="28">
        <v>4.000175402113916</v>
      </c>
      <c r="D16" s="28">
        <v>5.4413775485619356</v>
      </c>
      <c r="E16" s="14"/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</row>
    <row r="17" spans="1:13" x14ac:dyDescent="0.25">
      <c r="A17" s="11" t="s">
        <v>188</v>
      </c>
      <c r="B17" s="27">
        <v>4.5500108868301563</v>
      </c>
      <c r="C17" s="28">
        <v>3.710731110330534</v>
      </c>
      <c r="D17" s="28">
        <v>5.3892906633297786</v>
      </c>
      <c r="E17" s="14"/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</row>
    <row r="18" spans="1:13" x14ac:dyDescent="0.25">
      <c r="A18" s="11" t="s">
        <v>189</v>
      </c>
      <c r="B18" s="27">
        <v>7.1558620892427776</v>
      </c>
      <c r="C18" s="28">
        <v>5.7542639899326966</v>
      </c>
      <c r="D18" s="28">
        <v>8.5574601885528594</v>
      </c>
      <c r="E18" s="14"/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</row>
    <row r="19" spans="1:13" x14ac:dyDescent="0.25">
      <c r="A19" s="11" t="s">
        <v>190</v>
      </c>
      <c r="B19" s="27">
        <v>5.5832819842971766</v>
      </c>
      <c r="C19" s="28">
        <v>5.0428790172791009</v>
      </c>
      <c r="D19" s="28">
        <v>6.1236849513152523</v>
      </c>
      <c r="E19" s="14"/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</row>
    <row r="20" spans="1:13" x14ac:dyDescent="0.25">
      <c r="A20" s="11" t="s">
        <v>191</v>
      </c>
      <c r="B20" s="27">
        <v>5.3026105938415196</v>
      </c>
      <c r="C20" s="28">
        <v>3.3269047308772421</v>
      </c>
      <c r="D20" s="28">
        <v>7.2783164568057988</v>
      </c>
      <c r="E20" s="14">
        <v>1</v>
      </c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</row>
    <row r="21" spans="1:13" x14ac:dyDescent="0.25">
      <c r="A21" s="11" t="s">
        <v>192</v>
      </c>
      <c r="B21" s="27">
        <v>4.0464343731208743</v>
      </c>
      <c r="C21" s="28">
        <v>3.329843365593617</v>
      </c>
      <c r="D21" s="28">
        <v>4.7630253806481324</v>
      </c>
      <c r="E21" s="14"/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</row>
    <row r="22" spans="1:13" x14ac:dyDescent="0.25">
      <c r="A22" s="11" t="s">
        <v>193</v>
      </c>
      <c r="B22" s="27">
        <v>8.460192276960278</v>
      </c>
      <c r="C22" s="28">
        <v>3.852421758803501</v>
      </c>
      <c r="D22" s="28">
        <v>13.067962795117049</v>
      </c>
      <c r="E22" s="14">
        <v>1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</row>
    <row r="23" spans="1:13" x14ac:dyDescent="0.25">
      <c r="A23" s="11" t="s">
        <v>194</v>
      </c>
      <c r="B23" s="27">
        <v>5.630806580198616</v>
      </c>
      <c r="C23" s="28">
        <v>3.9791174027530731</v>
      </c>
      <c r="D23" s="28">
        <v>7.2824957576441589</v>
      </c>
      <c r="E23" s="14"/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</row>
    <row r="24" spans="1:13" x14ac:dyDescent="0.25">
      <c r="A24" s="11" t="s">
        <v>195</v>
      </c>
      <c r="B24" s="27">
        <v>4.7223554639221499</v>
      </c>
      <c r="C24" s="28">
        <v>3.84787477732017</v>
      </c>
      <c r="D24" s="28">
        <v>5.5968361505241289</v>
      </c>
      <c r="E24" s="14"/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</row>
    <row r="25" spans="1:13" x14ac:dyDescent="0.25">
      <c r="A25" s="11" t="s">
        <v>196</v>
      </c>
      <c r="B25" s="27">
        <v>5.7341409420361806</v>
      </c>
      <c r="C25" s="28">
        <v>4.5068862846281519</v>
      </c>
      <c r="D25" s="28">
        <v>6.9613955994442094</v>
      </c>
      <c r="E25" s="14"/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</row>
    <row r="26" spans="1:13" x14ac:dyDescent="0.25">
      <c r="A26" s="11" t="s">
        <v>198</v>
      </c>
      <c r="B26" s="27">
        <v>4.2001182707675033</v>
      </c>
      <c r="C26" s="28">
        <v>3.3795140207508618</v>
      </c>
      <c r="D26" s="28">
        <v>5.0207225207841448</v>
      </c>
      <c r="E26" s="14"/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</row>
    <row r="27" spans="1:13" x14ac:dyDescent="0.25">
      <c r="A27" s="11" t="s">
        <v>199</v>
      </c>
      <c r="B27" s="27">
        <v>6.2936361623302766</v>
      </c>
      <c r="C27" s="28">
        <v>3.851836288834618</v>
      </c>
      <c r="D27" s="28">
        <v>8.7354360358259378</v>
      </c>
      <c r="E27" s="14">
        <v>1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</row>
    <row r="28" spans="1:13" ht="15.75" thickBot="1" x14ac:dyDescent="0.3">
      <c r="A28" s="12" t="s">
        <v>200</v>
      </c>
      <c r="B28" s="29">
        <v>4.6861919674324151</v>
      </c>
      <c r="C28" s="30">
        <v>3.6042365673105619</v>
      </c>
      <c r="D28" s="30">
        <v>5.7681473675542687</v>
      </c>
      <c r="E28" s="15"/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</row>
    <row r="29" spans="1:13" ht="15.75" thickTop="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0.28515625" bestFit="1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260</v>
      </c>
    </row>
    <row r="3" spans="1:13" x14ac:dyDescent="0.25">
      <c r="A3" s="1" t="s">
        <v>247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ht="15.75" thickBot="1" x14ac:dyDescent="0.3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ht="15.75" thickTop="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25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32"/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224</v>
      </c>
      <c r="G11" s="18" t="s">
        <v>176</v>
      </c>
      <c r="H11" s="18" t="s">
        <v>177</v>
      </c>
      <c r="I11" s="19" t="s">
        <v>178</v>
      </c>
      <c r="J11" s="17" t="s">
        <v>223</v>
      </c>
      <c r="K11" s="18" t="s">
        <v>176</v>
      </c>
      <c r="L11" s="18" t="s">
        <v>177</v>
      </c>
      <c r="M11" s="19" t="s">
        <v>178</v>
      </c>
    </row>
    <row r="12" spans="1:13" ht="16.5" thickTop="1" thickBot="1" x14ac:dyDescent="0.3">
      <c r="A12" s="11" t="s">
        <v>182</v>
      </c>
      <c r="B12" s="27">
        <v>5.5303390323985813</v>
      </c>
      <c r="C12" s="28">
        <v>5.1694160029338869</v>
      </c>
      <c r="D12" s="28">
        <v>5.8912620618632756</v>
      </c>
      <c r="E12" s="14"/>
      <c r="F12" s="29">
        <v>5.5948389548901298</v>
      </c>
      <c r="G12" s="30">
        <v>5.1757115035067898</v>
      </c>
      <c r="H12" s="30">
        <v>6.0139664062734797</v>
      </c>
      <c r="I12" s="15"/>
      <c r="J12" s="29">
        <v>5.3615758844108496</v>
      </c>
      <c r="K12" s="30">
        <v>4.6079828657010999</v>
      </c>
      <c r="L12" s="30">
        <v>6.1151689031206002</v>
      </c>
      <c r="M12" s="15"/>
    </row>
    <row r="13" spans="1:13" ht="15.75" thickTop="1" x14ac:dyDescent="0.25">
      <c r="A13" s="11" t="s">
        <v>183</v>
      </c>
      <c r="B13" s="27">
        <v>5.7756857718601609</v>
      </c>
      <c r="C13" s="28">
        <v>3.8441826884237882</v>
      </c>
      <c r="D13" s="28">
        <v>7.7071888552965344</v>
      </c>
      <c r="E13" s="14">
        <v>1</v>
      </c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</row>
    <row r="14" spans="1:13" x14ac:dyDescent="0.25">
      <c r="A14" s="11" t="s">
        <v>185</v>
      </c>
      <c r="B14" s="27">
        <v>4.2537190465463226</v>
      </c>
      <c r="C14" s="28">
        <v>3.4623060937798131</v>
      </c>
      <c r="D14" s="28">
        <v>5.0451319993128321</v>
      </c>
      <c r="E14" s="14"/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</row>
    <row r="15" spans="1:13" x14ac:dyDescent="0.25">
      <c r="A15" s="11" t="s">
        <v>186</v>
      </c>
      <c r="B15" s="27">
        <v>4.4687783533141214</v>
      </c>
      <c r="C15" s="28">
        <v>3.700739522469815</v>
      </c>
      <c r="D15" s="28">
        <v>5.2368171841584257</v>
      </c>
      <c r="E15" s="14"/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</row>
    <row r="16" spans="1:13" x14ac:dyDescent="0.25">
      <c r="A16" s="11" t="s">
        <v>187</v>
      </c>
      <c r="B16" s="27">
        <v>4.7207764753379262</v>
      </c>
      <c r="C16" s="28">
        <v>4.000175402113916</v>
      </c>
      <c r="D16" s="28">
        <v>5.4413775485619356</v>
      </c>
      <c r="E16" s="14"/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</row>
    <row r="17" spans="1:13" x14ac:dyDescent="0.25">
      <c r="A17" s="11" t="s">
        <v>188</v>
      </c>
      <c r="B17" s="27">
        <v>4.5500108868301563</v>
      </c>
      <c r="C17" s="28">
        <v>3.710731110330534</v>
      </c>
      <c r="D17" s="28">
        <v>5.3892906633297786</v>
      </c>
      <c r="E17" s="14"/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</row>
    <row r="18" spans="1:13" x14ac:dyDescent="0.25">
      <c r="A18" s="11" t="s">
        <v>189</v>
      </c>
      <c r="B18" s="27">
        <v>7.1558620892427776</v>
      </c>
      <c r="C18" s="28">
        <v>5.7542639899326966</v>
      </c>
      <c r="D18" s="28">
        <v>8.5574601885528594</v>
      </c>
      <c r="E18" s="14"/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</row>
    <row r="19" spans="1:13" x14ac:dyDescent="0.25">
      <c r="A19" s="11" t="s">
        <v>190</v>
      </c>
      <c r="B19" s="27">
        <v>5.5832819842971766</v>
      </c>
      <c r="C19" s="28">
        <v>5.0428790172791009</v>
      </c>
      <c r="D19" s="28">
        <v>6.1236849513152523</v>
      </c>
      <c r="E19" s="14"/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</row>
    <row r="20" spans="1:13" x14ac:dyDescent="0.25">
      <c r="A20" s="11" t="s">
        <v>191</v>
      </c>
      <c r="B20" s="27">
        <v>5.3026105938415196</v>
      </c>
      <c r="C20" s="28">
        <v>3.3269047308772421</v>
      </c>
      <c r="D20" s="28">
        <v>7.2783164568057988</v>
      </c>
      <c r="E20" s="14">
        <v>1</v>
      </c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</row>
    <row r="21" spans="1:13" x14ac:dyDescent="0.25">
      <c r="A21" s="11" t="s">
        <v>192</v>
      </c>
      <c r="B21" s="27">
        <v>4.0464343731208743</v>
      </c>
      <c r="C21" s="28">
        <v>3.329843365593617</v>
      </c>
      <c r="D21" s="28">
        <v>4.7630253806481324</v>
      </c>
      <c r="E21" s="14"/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</row>
    <row r="22" spans="1:13" x14ac:dyDescent="0.25">
      <c r="A22" s="11" t="s">
        <v>193</v>
      </c>
      <c r="B22" s="27">
        <v>8.460192276960278</v>
      </c>
      <c r="C22" s="28">
        <v>3.852421758803501</v>
      </c>
      <c r="D22" s="28">
        <v>13.067962795117049</v>
      </c>
      <c r="E22" s="14">
        <v>1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</row>
    <row r="23" spans="1:13" x14ac:dyDescent="0.25">
      <c r="A23" s="11" t="s">
        <v>194</v>
      </c>
      <c r="B23" s="27">
        <v>5.630806580198616</v>
      </c>
      <c r="C23" s="28">
        <v>3.9791174027530731</v>
      </c>
      <c r="D23" s="28">
        <v>7.2824957576441589</v>
      </c>
      <c r="E23" s="14"/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</row>
    <row r="24" spans="1:13" x14ac:dyDescent="0.25">
      <c r="A24" s="11" t="s">
        <v>195</v>
      </c>
      <c r="B24" s="27">
        <v>4.7223554639221499</v>
      </c>
      <c r="C24" s="28">
        <v>3.84787477732017</v>
      </c>
      <c r="D24" s="28">
        <v>5.5968361505241289</v>
      </c>
      <c r="E24" s="14"/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</row>
    <row r="25" spans="1:13" x14ac:dyDescent="0.25">
      <c r="A25" s="11" t="s">
        <v>196</v>
      </c>
      <c r="B25" s="27">
        <v>5.7341409420361806</v>
      </c>
      <c r="C25" s="28">
        <v>4.5068862846281519</v>
      </c>
      <c r="D25" s="28">
        <v>6.9613955994442094</v>
      </c>
      <c r="E25" s="14"/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</row>
    <row r="26" spans="1:13" x14ac:dyDescent="0.25">
      <c r="A26" s="11" t="s">
        <v>198</v>
      </c>
      <c r="B26" s="27">
        <v>4.2001182707675033</v>
      </c>
      <c r="C26" s="28">
        <v>3.3795140207508618</v>
      </c>
      <c r="D26" s="28">
        <v>5.0207225207841448</v>
      </c>
      <c r="E26" s="14"/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</row>
    <row r="27" spans="1:13" x14ac:dyDescent="0.25">
      <c r="A27" s="11" t="s">
        <v>199</v>
      </c>
      <c r="B27" s="27">
        <v>6.2936361623302766</v>
      </c>
      <c r="C27" s="28">
        <v>3.851836288834618</v>
      </c>
      <c r="D27" s="28">
        <v>8.7354360358259378</v>
      </c>
      <c r="E27" s="14">
        <v>1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</row>
    <row r="28" spans="1:13" ht="15.75" thickBot="1" x14ac:dyDescent="0.3">
      <c r="A28" s="12" t="s">
        <v>200</v>
      </c>
      <c r="B28" s="29">
        <v>4.6861919674324151</v>
      </c>
      <c r="C28" s="30">
        <v>3.6042365673105619</v>
      </c>
      <c r="D28" s="30">
        <v>5.7681473675542687</v>
      </c>
      <c r="E28" s="15"/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</row>
    <row r="29" spans="1:13" ht="15.75" thickTop="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AG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7" bestFit="1" customWidth="1"/>
    <col min="17" max="17" width="5.7109375" customWidth="1"/>
    <col min="18" max="18" width="28" bestFit="1" customWidth="1"/>
    <col min="21" max="21" width="5.7109375" customWidth="1"/>
    <col min="22" max="22" width="29" bestFit="1" customWidth="1"/>
    <col min="25" max="25" width="5.7109375" customWidth="1"/>
    <col min="26" max="26" width="28.140625" bestFit="1" customWidth="1"/>
    <col min="29" max="29" width="5.7109375" customWidth="1"/>
    <col min="30" max="30" width="23.7109375" customWidth="1"/>
    <col min="33" max="33" width="5.7109375" customWidth="1"/>
  </cols>
  <sheetData>
    <row r="1" spans="1:3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  <c r="V1" t="s">
        <v>173</v>
      </c>
      <c r="W1" t="s">
        <v>173</v>
      </c>
      <c r="X1" t="s">
        <v>173</v>
      </c>
      <c r="Y1" t="s">
        <v>173</v>
      </c>
      <c r="Z1" t="s">
        <v>173</v>
      </c>
      <c r="AA1" t="s">
        <v>173</v>
      </c>
      <c r="AB1" t="s">
        <v>173</v>
      </c>
      <c r="AC1" t="s">
        <v>173</v>
      </c>
      <c r="AD1" t="s">
        <v>173</v>
      </c>
      <c r="AE1" t="s">
        <v>173</v>
      </c>
      <c r="AF1" t="s">
        <v>173</v>
      </c>
      <c r="AG1" t="s">
        <v>173</v>
      </c>
    </row>
    <row r="2" spans="1:33" x14ac:dyDescent="0.25">
      <c r="A2" s="1" t="s">
        <v>261</v>
      </c>
    </row>
    <row r="3" spans="1:33" x14ac:dyDescent="0.25">
      <c r="A3" s="1" t="s">
        <v>247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  <c r="V3" t="s">
        <v>173</v>
      </c>
      <c r="W3" t="s">
        <v>173</v>
      </c>
      <c r="X3" t="s">
        <v>173</v>
      </c>
      <c r="Y3" t="s">
        <v>173</v>
      </c>
      <c r="Z3" t="s">
        <v>173</v>
      </c>
      <c r="AA3" t="s">
        <v>173</v>
      </c>
      <c r="AB3" t="s">
        <v>173</v>
      </c>
      <c r="AC3" t="s">
        <v>173</v>
      </c>
      <c r="AD3" t="s">
        <v>173</v>
      </c>
      <c r="AE3" t="s">
        <v>173</v>
      </c>
      <c r="AF3" t="s">
        <v>173</v>
      </c>
      <c r="AG3" t="s">
        <v>173</v>
      </c>
    </row>
    <row r="4" spans="1:3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  <c r="V4" t="s">
        <v>173</v>
      </c>
      <c r="W4" t="s">
        <v>173</v>
      </c>
      <c r="X4" t="s">
        <v>173</v>
      </c>
      <c r="Y4" t="s">
        <v>173</v>
      </c>
      <c r="Z4" t="s">
        <v>173</v>
      </c>
      <c r="AA4" t="s">
        <v>173</v>
      </c>
      <c r="AB4" t="s">
        <v>173</v>
      </c>
      <c r="AC4" t="s">
        <v>173</v>
      </c>
      <c r="AD4" t="s">
        <v>173</v>
      </c>
      <c r="AE4" t="s">
        <v>173</v>
      </c>
      <c r="AF4" t="s">
        <v>173</v>
      </c>
      <c r="AG4" t="s">
        <v>173</v>
      </c>
    </row>
    <row r="5" spans="1:3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  <c r="V5" t="s">
        <v>173</v>
      </c>
      <c r="W5" t="s">
        <v>173</v>
      </c>
      <c r="X5" t="s">
        <v>173</v>
      </c>
      <c r="Y5" t="s">
        <v>173</v>
      </c>
      <c r="Z5" t="s">
        <v>173</v>
      </c>
      <c r="AA5" t="s">
        <v>173</v>
      </c>
      <c r="AB5" t="s">
        <v>173</v>
      </c>
      <c r="AC5" t="s">
        <v>173</v>
      </c>
      <c r="AD5" t="s">
        <v>173</v>
      </c>
      <c r="AE5" t="s">
        <v>173</v>
      </c>
      <c r="AF5" t="s">
        <v>173</v>
      </c>
      <c r="AG5" t="s">
        <v>173</v>
      </c>
    </row>
    <row r="6" spans="1:3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  <c r="V6" t="s">
        <v>173</v>
      </c>
      <c r="W6" t="s">
        <v>173</v>
      </c>
      <c r="X6" t="s">
        <v>173</v>
      </c>
      <c r="Y6" t="s">
        <v>173</v>
      </c>
      <c r="Z6" t="s">
        <v>173</v>
      </c>
      <c r="AA6" t="s">
        <v>173</v>
      </c>
      <c r="AB6" t="s">
        <v>173</v>
      </c>
      <c r="AC6" t="s">
        <v>173</v>
      </c>
      <c r="AD6" t="s">
        <v>173</v>
      </c>
      <c r="AE6" t="s">
        <v>173</v>
      </c>
      <c r="AF6" t="s">
        <v>173</v>
      </c>
      <c r="AG6" t="s">
        <v>173</v>
      </c>
    </row>
    <row r="7" spans="1:3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  <c r="V7" t="s">
        <v>173</v>
      </c>
      <c r="W7" t="s">
        <v>173</v>
      </c>
      <c r="X7" t="s">
        <v>173</v>
      </c>
      <c r="Y7" t="s">
        <v>173</v>
      </c>
      <c r="Z7" t="s">
        <v>173</v>
      </c>
      <c r="AA7" t="s">
        <v>173</v>
      </c>
      <c r="AB7" t="s">
        <v>173</v>
      </c>
      <c r="AC7" t="s">
        <v>173</v>
      </c>
      <c r="AD7" t="s">
        <v>173</v>
      </c>
      <c r="AE7" t="s">
        <v>173</v>
      </c>
      <c r="AF7" t="s">
        <v>173</v>
      </c>
      <c r="AG7" t="s">
        <v>173</v>
      </c>
    </row>
    <row r="8" spans="1:33" ht="15.75" thickBot="1" x14ac:dyDescent="0.3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  <c r="V8" t="s">
        <v>173</v>
      </c>
      <c r="W8" t="s">
        <v>173</v>
      </c>
      <c r="X8" t="s">
        <v>173</v>
      </c>
      <c r="Y8" t="s">
        <v>173</v>
      </c>
      <c r="Z8" t="s">
        <v>173</v>
      </c>
      <c r="AA8" t="s">
        <v>173</v>
      </c>
      <c r="AB8" t="s">
        <v>173</v>
      </c>
      <c r="AC8" t="s">
        <v>173</v>
      </c>
      <c r="AD8" t="s">
        <v>173</v>
      </c>
      <c r="AE8" t="s">
        <v>173</v>
      </c>
      <c r="AF8" t="s">
        <v>173</v>
      </c>
      <c r="AG8" t="s">
        <v>173</v>
      </c>
    </row>
    <row r="9" spans="1:33" ht="15.75" thickTop="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6" t="s">
        <v>173</v>
      </c>
      <c r="V9" s="6" t="s">
        <v>173</v>
      </c>
      <c r="W9" s="6" t="s">
        <v>173</v>
      </c>
      <c r="X9" s="6" t="s">
        <v>173</v>
      </c>
      <c r="Y9" s="6" t="s">
        <v>173</v>
      </c>
      <c r="Z9" s="6" t="s">
        <v>173</v>
      </c>
      <c r="AA9" s="6" t="s">
        <v>173</v>
      </c>
      <c r="AB9" s="6" t="s">
        <v>173</v>
      </c>
      <c r="AC9" s="6" t="s">
        <v>173</v>
      </c>
      <c r="AD9" s="6" t="s">
        <v>173</v>
      </c>
      <c r="AE9" s="6" t="s">
        <v>173</v>
      </c>
      <c r="AF9" s="6" t="s">
        <v>173</v>
      </c>
      <c r="AG9" s="5" t="s">
        <v>173</v>
      </c>
    </row>
    <row r="10" spans="1:33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/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t="s">
        <v>173</v>
      </c>
      <c r="V10" t="s">
        <v>173</v>
      </c>
      <c r="W10" t="s">
        <v>173</v>
      </c>
      <c r="X10" t="s">
        <v>173</v>
      </c>
      <c r="Y10" t="s">
        <v>173</v>
      </c>
      <c r="Z10" t="s">
        <v>173</v>
      </c>
      <c r="AA10" t="s">
        <v>173</v>
      </c>
      <c r="AB10" t="s">
        <v>173</v>
      </c>
      <c r="AC10" t="s">
        <v>173</v>
      </c>
      <c r="AD10" t="s">
        <v>173</v>
      </c>
      <c r="AE10" t="s">
        <v>173</v>
      </c>
      <c r="AF10" t="s">
        <v>173</v>
      </c>
      <c r="AG10" s="3" t="s">
        <v>173</v>
      </c>
    </row>
    <row r="11" spans="1:3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225</v>
      </c>
      <c r="G11" s="18" t="s">
        <v>176</v>
      </c>
      <c r="H11" s="18" t="s">
        <v>177</v>
      </c>
      <c r="I11" s="19" t="s">
        <v>178</v>
      </c>
      <c r="J11" s="17" t="s">
        <v>226</v>
      </c>
      <c r="K11" s="18" t="s">
        <v>176</v>
      </c>
      <c r="L11" s="18" t="s">
        <v>177</v>
      </c>
      <c r="M11" s="19" t="s">
        <v>178</v>
      </c>
      <c r="N11" s="17" t="s">
        <v>227</v>
      </c>
      <c r="O11" s="18" t="s">
        <v>176</v>
      </c>
      <c r="P11" s="18" t="s">
        <v>177</v>
      </c>
      <c r="Q11" s="19" t="s">
        <v>178</v>
      </c>
      <c r="R11" s="17" t="s">
        <v>228</v>
      </c>
      <c r="S11" s="18" t="s">
        <v>176</v>
      </c>
      <c r="T11" s="18" t="s">
        <v>177</v>
      </c>
      <c r="U11" s="19" t="s">
        <v>178</v>
      </c>
      <c r="V11" s="17" t="s">
        <v>229</v>
      </c>
      <c r="W11" s="18" t="s">
        <v>176</v>
      </c>
      <c r="X11" s="18" t="s">
        <v>177</v>
      </c>
      <c r="Y11" s="19" t="s">
        <v>178</v>
      </c>
      <c r="Z11" s="17" t="s">
        <v>230</v>
      </c>
      <c r="AA11" s="18" t="s">
        <v>176</v>
      </c>
      <c r="AB11" s="18" t="s">
        <v>177</v>
      </c>
      <c r="AC11" s="19" t="s">
        <v>178</v>
      </c>
      <c r="AD11" s="17" t="s">
        <v>231</v>
      </c>
      <c r="AE11" s="18" t="s">
        <v>176</v>
      </c>
      <c r="AF11" s="18" t="s">
        <v>177</v>
      </c>
      <c r="AG11" s="19" t="s">
        <v>178</v>
      </c>
    </row>
    <row r="12" spans="1:33" ht="16.5" thickTop="1" thickBot="1" x14ac:dyDescent="0.3">
      <c r="A12" s="11" t="s">
        <v>182</v>
      </c>
      <c r="B12" s="27">
        <v>5.5303390323985813</v>
      </c>
      <c r="C12" s="28">
        <v>5.1694160029338869</v>
      </c>
      <c r="D12" s="28">
        <v>5.8912620618632756</v>
      </c>
      <c r="E12" s="14"/>
      <c r="F12" s="29">
        <v>6.3187264015457298</v>
      </c>
      <c r="G12" s="30">
        <v>5.2994506516476898</v>
      </c>
      <c r="H12" s="30">
        <v>7.3380021514437699</v>
      </c>
      <c r="I12" s="15"/>
      <c r="J12" s="29">
        <v>5.1475434649474501</v>
      </c>
      <c r="K12" s="30">
        <v>4.1326603768004899</v>
      </c>
      <c r="L12" s="30">
        <v>6.16242655309442</v>
      </c>
      <c r="M12" s="15"/>
      <c r="N12" s="29">
        <v>8.6282918197920093</v>
      </c>
      <c r="O12" s="30">
        <v>5.3553008093795302</v>
      </c>
      <c r="P12" s="30">
        <v>11.901282830204501</v>
      </c>
      <c r="Q12" s="15">
        <v>1</v>
      </c>
      <c r="R12" s="29">
        <v>4.7887128689938097</v>
      </c>
      <c r="S12" s="30">
        <v>4.0023113443318703</v>
      </c>
      <c r="T12" s="30">
        <v>5.5751143936557499</v>
      </c>
      <c r="U12" s="15"/>
      <c r="V12" s="29">
        <v>5.9570911421766501</v>
      </c>
      <c r="W12" s="30">
        <v>4.6631613298977497</v>
      </c>
      <c r="X12" s="30">
        <v>7.2510209544555497</v>
      </c>
      <c r="Y12" s="15"/>
      <c r="Z12" s="29">
        <v>5.1214925407313299</v>
      </c>
      <c r="AA12" s="30">
        <v>4.6366736552106103</v>
      </c>
      <c r="AB12" s="30">
        <v>5.6063114262520397</v>
      </c>
      <c r="AC12" s="15"/>
      <c r="AD12" s="29">
        <v>4.7807812892688899</v>
      </c>
      <c r="AE12" s="30">
        <v>3.72213379923756</v>
      </c>
      <c r="AF12" s="30">
        <v>5.83942877930021</v>
      </c>
      <c r="AG12" s="15"/>
    </row>
    <row r="13" spans="1:33" ht="15.75" thickTop="1" x14ac:dyDescent="0.25">
      <c r="A13" s="11" t="s">
        <v>183</v>
      </c>
      <c r="B13" s="27">
        <v>5.7756857718601609</v>
      </c>
      <c r="C13" s="28">
        <v>3.8441826884237882</v>
      </c>
      <c r="D13" s="28">
        <v>7.7071888552965344</v>
      </c>
      <c r="E13" s="14">
        <v>1</v>
      </c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  <c r="N13" t="s">
        <v>173</v>
      </c>
      <c r="O13" t="s">
        <v>173</v>
      </c>
      <c r="P13" t="s">
        <v>173</v>
      </c>
      <c r="Q13" s="16" t="s">
        <v>173</v>
      </c>
      <c r="R13" t="s">
        <v>173</v>
      </c>
      <c r="S13" t="s">
        <v>173</v>
      </c>
      <c r="T13" t="s">
        <v>173</v>
      </c>
      <c r="U13" s="16" t="s">
        <v>173</v>
      </c>
      <c r="V13" t="s">
        <v>173</v>
      </c>
      <c r="W13" t="s">
        <v>173</v>
      </c>
      <c r="X13" t="s">
        <v>173</v>
      </c>
      <c r="Y13" s="16" t="s">
        <v>173</v>
      </c>
      <c r="Z13" t="s">
        <v>173</v>
      </c>
      <c r="AA13" t="s">
        <v>173</v>
      </c>
      <c r="AB13" t="s">
        <v>173</v>
      </c>
      <c r="AC13" s="16" t="s">
        <v>173</v>
      </c>
      <c r="AD13" t="s">
        <v>173</v>
      </c>
      <c r="AE13" t="s">
        <v>173</v>
      </c>
      <c r="AF13" t="s">
        <v>173</v>
      </c>
      <c r="AG13" s="16" t="s">
        <v>173</v>
      </c>
    </row>
    <row r="14" spans="1:33" x14ac:dyDescent="0.25">
      <c r="A14" s="11" t="s">
        <v>185</v>
      </c>
      <c r="B14" s="27">
        <v>4.2537190465463226</v>
      </c>
      <c r="C14" s="28">
        <v>3.4623060937798131</v>
      </c>
      <c r="D14" s="28">
        <v>5.0451319993128321</v>
      </c>
      <c r="E14" s="14"/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  <c r="N14" t="s">
        <v>173</v>
      </c>
      <c r="O14" t="s">
        <v>173</v>
      </c>
      <c r="P14" t="s">
        <v>173</v>
      </c>
      <c r="Q14" s="16" t="s">
        <v>173</v>
      </c>
      <c r="R14" t="s">
        <v>173</v>
      </c>
      <c r="S14" t="s">
        <v>173</v>
      </c>
      <c r="T14" t="s">
        <v>173</v>
      </c>
      <c r="U14" s="16" t="s">
        <v>173</v>
      </c>
      <c r="V14" t="s">
        <v>173</v>
      </c>
      <c r="W14" t="s">
        <v>173</v>
      </c>
      <c r="X14" t="s">
        <v>173</v>
      </c>
      <c r="Y14" s="16" t="s">
        <v>173</v>
      </c>
      <c r="Z14" t="s">
        <v>173</v>
      </c>
      <c r="AA14" t="s">
        <v>173</v>
      </c>
      <c r="AB14" t="s">
        <v>173</v>
      </c>
      <c r="AC14" s="16" t="s">
        <v>173</v>
      </c>
      <c r="AD14" t="s">
        <v>173</v>
      </c>
      <c r="AE14" t="s">
        <v>173</v>
      </c>
      <c r="AF14" t="s">
        <v>173</v>
      </c>
      <c r="AG14" s="16" t="s">
        <v>173</v>
      </c>
    </row>
    <row r="15" spans="1:33" x14ac:dyDescent="0.25">
      <c r="A15" s="11" t="s">
        <v>186</v>
      </c>
      <c r="B15" s="27">
        <v>4.4687783533141214</v>
      </c>
      <c r="C15" s="28">
        <v>3.700739522469815</v>
      </c>
      <c r="D15" s="28">
        <v>5.2368171841584257</v>
      </c>
      <c r="E15" s="14"/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  <c r="N15" t="s">
        <v>173</v>
      </c>
      <c r="O15" t="s">
        <v>173</v>
      </c>
      <c r="P15" t="s">
        <v>173</v>
      </c>
      <c r="Q15" s="16" t="s">
        <v>173</v>
      </c>
      <c r="R15" t="s">
        <v>173</v>
      </c>
      <c r="S15" t="s">
        <v>173</v>
      </c>
      <c r="T15" t="s">
        <v>173</v>
      </c>
      <c r="U15" s="16" t="s">
        <v>173</v>
      </c>
      <c r="V15" t="s">
        <v>173</v>
      </c>
      <c r="W15" t="s">
        <v>173</v>
      </c>
      <c r="X15" t="s">
        <v>173</v>
      </c>
      <c r="Y15" s="16" t="s">
        <v>173</v>
      </c>
      <c r="Z15" t="s">
        <v>173</v>
      </c>
      <c r="AA15" t="s">
        <v>173</v>
      </c>
      <c r="AB15" t="s">
        <v>173</v>
      </c>
      <c r="AC15" s="16" t="s">
        <v>173</v>
      </c>
      <c r="AD15" t="s">
        <v>173</v>
      </c>
      <c r="AE15" t="s">
        <v>173</v>
      </c>
      <c r="AF15" t="s">
        <v>173</v>
      </c>
      <c r="AG15" s="16" t="s">
        <v>173</v>
      </c>
    </row>
    <row r="16" spans="1:33" x14ac:dyDescent="0.25">
      <c r="A16" s="11" t="s">
        <v>187</v>
      </c>
      <c r="B16" s="27">
        <v>4.7207764753379262</v>
      </c>
      <c r="C16" s="28">
        <v>4.000175402113916</v>
      </c>
      <c r="D16" s="28">
        <v>5.4413775485619356</v>
      </c>
      <c r="E16" s="14"/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  <c r="N16" t="s">
        <v>173</v>
      </c>
      <c r="O16" t="s">
        <v>173</v>
      </c>
      <c r="P16" t="s">
        <v>173</v>
      </c>
      <c r="Q16" s="16" t="s">
        <v>173</v>
      </c>
      <c r="R16" t="s">
        <v>173</v>
      </c>
      <c r="S16" t="s">
        <v>173</v>
      </c>
      <c r="T16" t="s">
        <v>173</v>
      </c>
      <c r="U16" s="16" t="s">
        <v>173</v>
      </c>
      <c r="V16" t="s">
        <v>173</v>
      </c>
      <c r="W16" t="s">
        <v>173</v>
      </c>
      <c r="X16" t="s">
        <v>173</v>
      </c>
      <c r="Y16" s="16" t="s">
        <v>173</v>
      </c>
      <c r="Z16" t="s">
        <v>173</v>
      </c>
      <c r="AA16" t="s">
        <v>173</v>
      </c>
      <c r="AB16" t="s">
        <v>173</v>
      </c>
      <c r="AC16" s="16" t="s">
        <v>173</v>
      </c>
      <c r="AD16" t="s">
        <v>173</v>
      </c>
      <c r="AE16" t="s">
        <v>173</v>
      </c>
      <c r="AF16" t="s">
        <v>173</v>
      </c>
      <c r="AG16" s="16" t="s">
        <v>173</v>
      </c>
    </row>
    <row r="17" spans="1:33" x14ac:dyDescent="0.25">
      <c r="A17" s="11" t="s">
        <v>188</v>
      </c>
      <c r="B17" s="27">
        <v>4.5500108868301563</v>
      </c>
      <c r="C17" s="28">
        <v>3.710731110330534</v>
      </c>
      <c r="D17" s="28">
        <v>5.3892906633297786</v>
      </c>
      <c r="E17" s="14"/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  <c r="N17" t="s">
        <v>173</v>
      </c>
      <c r="O17" t="s">
        <v>173</v>
      </c>
      <c r="P17" t="s">
        <v>173</v>
      </c>
      <c r="Q17" s="16" t="s">
        <v>173</v>
      </c>
      <c r="R17" t="s">
        <v>173</v>
      </c>
      <c r="S17" t="s">
        <v>173</v>
      </c>
      <c r="T17" t="s">
        <v>173</v>
      </c>
      <c r="U17" s="16" t="s">
        <v>173</v>
      </c>
      <c r="V17" t="s">
        <v>173</v>
      </c>
      <c r="W17" t="s">
        <v>173</v>
      </c>
      <c r="X17" t="s">
        <v>173</v>
      </c>
      <c r="Y17" s="16" t="s">
        <v>173</v>
      </c>
      <c r="Z17" t="s">
        <v>173</v>
      </c>
      <c r="AA17" t="s">
        <v>173</v>
      </c>
      <c r="AB17" t="s">
        <v>173</v>
      </c>
      <c r="AC17" s="16" t="s">
        <v>173</v>
      </c>
      <c r="AD17" t="s">
        <v>173</v>
      </c>
      <c r="AE17" t="s">
        <v>173</v>
      </c>
      <c r="AF17" t="s">
        <v>173</v>
      </c>
      <c r="AG17" s="16" t="s">
        <v>173</v>
      </c>
    </row>
    <row r="18" spans="1:33" x14ac:dyDescent="0.25">
      <c r="A18" s="11" t="s">
        <v>189</v>
      </c>
      <c r="B18" s="27">
        <v>7.1558620892427776</v>
      </c>
      <c r="C18" s="28">
        <v>5.7542639899326966</v>
      </c>
      <c r="D18" s="28">
        <v>8.5574601885528594</v>
      </c>
      <c r="E18" s="14"/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  <c r="N18" t="s">
        <v>173</v>
      </c>
      <c r="O18" t="s">
        <v>173</v>
      </c>
      <c r="P18" t="s">
        <v>173</v>
      </c>
      <c r="Q18" s="16" t="s">
        <v>173</v>
      </c>
      <c r="R18" t="s">
        <v>173</v>
      </c>
      <c r="S18" t="s">
        <v>173</v>
      </c>
      <c r="T18" t="s">
        <v>173</v>
      </c>
      <c r="U18" s="16" t="s">
        <v>173</v>
      </c>
      <c r="V18" t="s">
        <v>173</v>
      </c>
      <c r="W18" t="s">
        <v>173</v>
      </c>
      <c r="X18" t="s">
        <v>173</v>
      </c>
      <c r="Y18" s="16" t="s">
        <v>173</v>
      </c>
      <c r="Z18" t="s">
        <v>173</v>
      </c>
      <c r="AA18" t="s">
        <v>173</v>
      </c>
      <c r="AB18" t="s">
        <v>173</v>
      </c>
      <c r="AC18" s="16" t="s">
        <v>173</v>
      </c>
      <c r="AD18" t="s">
        <v>173</v>
      </c>
      <c r="AE18" t="s">
        <v>173</v>
      </c>
      <c r="AF18" t="s">
        <v>173</v>
      </c>
      <c r="AG18" s="16" t="s">
        <v>173</v>
      </c>
    </row>
    <row r="19" spans="1:33" x14ac:dyDescent="0.25">
      <c r="A19" s="11" t="s">
        <v>190</v>
      </c>
      <c r="B19" s="27">
        <v>5.5832819842971766</v>
      </c>
      <c r="C19" s="28">
        <v>5.0428790172791009</v>
      </c>
      <c r="D19" s="28">
        <v>6.1236849513152523</v>
      </c>
      <c r="E19" s="14"/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  <c r="N19" t="s">
        <v>173</v>
      </c>
      <c r="O19" t="s">
        <v>173</v>
      </c>
      <c r="P19" t="s">
        <v>173</v>
      </c>
      <c r="Q19" s="16" t="s">
        <v>173</v>
      </c>
      <c r="R19" t="s">
        <v>173</v>
      </c>
      <c r="S19" t="s">
        <v>173</v>
      </c>
      <c r="T19" t="s">
        <v>173</v>
      </c>
      <c r="U19" s="16" t="s">
        <v>173</v>
      </c>
      <c r="V19" t="s">
        <v>173</v>
      </c>
      <c r="W19" t="s">
        <v>173</v>
      </c>
      <c r="X19" t="s">
        <v>173</v>
      </c>
      <c r="Y19" s="16" t="s">
        <v>173</v>
      </c>
      <c r="Z19" t="s">
        <v>173</v>
      </c>
      <c r="AA19" t="s">
        <v>173</v>
      </c>
      <c r="AB19" t="s">
        <v>173</v>
      </c>
      <c r="AC19" s="16" t="s">
        <v>173</v>
      </c>
      <c r="AD19" t="s">
        <v>173</v>
      </c>
      <c r="AE19" t="s">
        <v>173</v>
      </c>
      <c r="AF19" t="s">
        <v>173</v>
      </c>
      <c r="AG19" s="16" t="s">
        <v>173</v>
      </c>
    </row>
    <row r="20" spans="1:33" x14ac:dyDescent="0.25">
      <c r="A20" s="11" t="s">
        <v>191</v>
      </c>
      <c r="B20" s="27">
        <v>5.3026105938415196</v>
      </c>
      <c r="C20" s="28">
        <v>3.3269047308772421</v>
      </c>
      <c r="D20" s="28">
        <v>7.2783164568057988</v>
      </c>
      <c r="E20" s="14">
        <v>1</v>
      </c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  <c r="N20" t="s">
        <v>173</v>
      </c>
      <c r="O20" t="s">
        <v>173</v>
      </c>
      <c r="P20" t="s">
        <v>173</v>
      </c>
      <c r="Q20" s="16" t="s">
        <v>173</v>
      </c>
      <c r="R20" t="s">
        <v>173</v>
      </c>
      <c r="S20" t="s">
        <v>173</v>
      </c>
      <c r="T20" t="s">
        <v>173</v>
      </c>
      <c r="U20" s="16" t="s">
        <v>173</v>
      </c>
      <c r="V20" t="s">
        <v>173</v>
      </c>
      <c r="W20" t="s">
        <v>173</v>
      </c>
      <c r="X20" t="s">
        <v>173</v>
      </c>
      <c r="Y20" s="16" t="s">
        <v>173</v>
      </c>
      <c r="Z20" t="s">
        <v>173</v>
      </c>
      <c r="AA20" t="s">
        <v>173</v>
      </c>
      <c r="AB20" t="s">
        <v>173</v>
      </c>
      <c r="AC20" s="16" t="s">
        <v>173</v>
      </c>
      <c r="AD20" t="s">
        <v>173</v>
      </c>
      <c r="AE20" t="s">
        <v>173</v>
      </c>
      <c r="AF20" t="s">
        <v>173</v>
      </c>
      <c r="AG20" s="16" t="s">
        <v>173</v>
      </c>
    </row>
    <row r="21" spans="1:33" x14ac:dyDescent="0.25">
      <c r="A21" s="11" t="s">
        <v>192</v>
      </c>
      <c r="B21" s="27">
        <v>4.0464343731208743</v>
      </c>
      <c r="C21" s="28">
        <v>3.329843365593617</v>
      </c>
      <c r="D21" s="28">
        <v>4.7630253806481324</v>
      </c>
      <c r="E21" s="14"/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  <c r="N21" t="s">
        <v>173</v>
      </c>
      <c r="O21" t="s">
        <v>173</v>
      </c>
      <c r="P21" t="s">
        <v>173</v>
      </c>
      <c r="Q21" s="16" t="s">
        <v>173</v>
      </c>
      <c r="R21" t="s">
        <v>173</v>
      </c>
      <c r="S21" t="s">
        <v>173</v>
      </c>
      <c r="T21" t="s">
        <v>173</v>
      </c>
      <c r="U21" s="16" t="s">
        <v>173</v>
      </c>
      <c r="V21" t="s">
        <v>173</v>
      </c>
      <c r="W21" t="s">
        <v>173</v>
      </c>
      <c r="X21" t="s">
        <v>173</v>
      </c>
      <c r="Y21" s="16" t="s">
        <v>173</v>
      </c>
      <c r="Z21" t="s">
        <v>173</v>
      </c>
      <c r="AA21" t="s">
        <v>173</v>
      </c>
      <c r="AB21" t="s">
        <v>173</v>
      </c>
      <c r="AC21" s="16" t="s">
        <v>173</v>
      </c>
      <c r="AD21" t="s">
        <v>173</v>
      </c>
      <c r="AE21" t="s">
        <v>173</v>
      </c>
      <c r="AF21" t="s">
        <v>173</v>
      </c>
      <c r="AG21" s="16" t="s">
        <v>173</v>
      </c>
    </row>
    <row r="22" spans="1:33" x14ac:dyDescent="0.25">
      <c r="A22" s="11" t="s">
        <v>193</v>
      </c>
      <c r="B22" s="27">
        <v>8.460192276960278</v>
      </c>
      <c r="C22" s="28">
        <v>3.852421758803501</v>
      </c>
      <c r="D22" s="28">
        <v>13.067962795117049</v>
      </c>
      <c r="E22" s="14">
        <v>1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  <c r="N22" t="s">
        <v>173</v>
      </c>
      <c r="O22" t="s">
        <v>173</v>
      </c>
      <c r="P22" t="s">
        <v>173</v>
      </c>
      <c r="Q22" s="16" t="s">
        <v>173</v>
      </c>
      <c r="R22" t="s">
        <v>173</v>
      </c>
      <c r="S22" t="s">
        <v>173</v>
      </c>
      <c r="T22" t="s">
        <v>173</v>
      </c>
      <c r="U22" s="16" t="s">
        <v>173</v>
      </c>
      <c r="V22" t="s">
        <v>173</v>
      </c>
      <c r="W22" t="s">
        <v>173</v>
      </c>
      <c r="X22" t="s">
        <v>173</v>
      </c>
      <c r="Y22" s="16" t="s">
        <v>173</v>
      </c>
      <c r="Z22" t="s">
        <v>173</v>
      </c>
      <c r="AA22" t="s">
        <v>173</v>
      </c>
      <c r="AB22" t="s">
        <v>173</v>
      </c>
      <c r="AC22" s="16" t="s">
        <v>173</v>
      </c>
      <c r="AD22" t="s">
        <v>173</v>
      </c>
      <c r="AE22" t="s">
        <v>173</v>
      </c>
      <c r="AF22" t="s">
        <v>173</v>
      </c>
      <c r="AG22" s="16" t="s">
        <v>173</v>
      </c>
    </row>
    <row r="23" spans="1:33" x14ac:dyDescent="0.25">
      <c r="A23" s="11" t="s">
        <v>194</v>
      </c>
      <c r="B23" s="27">
        <v>5.630806580198616</v>
      </c>
      <c r="C23" s="28">
        <v>3.9791174027530731</v>
      </c>
      <c r="D23" s="28">
        <v>7.2824957576441589</v>
      </c>
      <c r="E23" s="14"/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  <c r="N23" t="s">
        <v>173</v>
      </c>
      <c r="O23" t="s">
        <v>173</v>
      </c>
      <c r="P23" t="s">
        <v>173</v>
      </c>
      <c r="Q23" s="16" t="s">
        <v>173</v>
      </c>
      <c r="R23" t="s">
        <v>173</v>
      </c>
      <c r="S23" t="s">
        <v>173</v>
      </c>
      <c r="T23" t="s">
        <v>173</v>
      </c>
      <c r="U23" s="16" t="s">
        <v>173</v>
      </c>
      <c r="V23" t="s">
        <v>173</v>
      </c>
      <c r="W23" t="s">
        <v>173</v>
      </c>
      <c r="X23" t="s">
        <v>173</v>
      </c>
      <c r="Y23" s="16" t="s">
        <v>173</v>
      </c>
      <c r="Z23" t="s">
        <v>173</v>
      </c>
      <c r="AA23" t="s">
        <v>173</v>
      </c>
      <c r="AB23" t="s">
        <v>173</v>
      </c>
      <c r="AC23" s="16" t="s">
        <v>173</v>
      </c>
      <c r="AD23" t="s">
        <v>173</v>
      </c>
      <c r="AE23" t="s">
        <v>173</v>
      </c>
      <c r="AF23" t="s">
        <v>173</v>
      </c>
      <c r="AG23" s="16" t="s">
        <v>173</v>
      </c>
    </row>
    <row r="24" spans="1:33" x14ac:dyDescent="0.25">
      <c r="A24" s="11" t="s">
        <v>195</v>
      </c>
      <c r="B24" s="27">
        <v>4.7223554639221499</v>
      </c>
      <c r="C24" s="28">
        <v>3.84787477732017</v>
      </c>
      <c r="D24" s="28">
        <v>5.5968361505241289</v>
      </c>
      <c r="E24" s="14"/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  <c r="N24" t="s">
        <v>173</v>
      </c>
      <c r="O24" t="s">
        <v>173</v>
      </c>
      <c r="P24" t="s">
        <v>173</v>
      </c>
      <c r="Q24" s="16" t="s">
        <v>173</v>
      </c>
      <c r="R24" t="s">
        <v>173</v>
      </c>
      <c r="S24" t="s">
        <v>173</v>
      </c>
      <c r="T24" t="s">
        <v>173</v>
      </c>
      <c r="U24" s="16" t="s">
        <v>173</v>
      </c>
      <c r="V24" t="s">
        <v>173</v>
      </c>
      <c r="W24" t="s">
        <v>173</v>
      </c>
      <c r="X24" t="s">
        <v>173</v>
      </c>
      <c r="Y24" s="16" t="s">
        <v>173</v>
      </c>
      <c r="Z24" t="s">
        <v>173</v>
      </c>
      <c r="AA24" t="s">
        <v>173</v>
      </c>
      <c r="AB24" t="s">
        <v>173</v>
      </c>
      <c r="AC24" s="16" t="s">
        <v>173</v>
      </c>
      <c r="AD24" t="s">
        <v>173</v>
      </c>
      <c r="AE24" t="s">
        <v>173</v>
      </c>
      <c r="AF24" t="s">
        <v>173</v>
      </c>
      <c r="AG24" s="16" t="s">
        <v>173</v>
      </c>
    </row>
    <row r="25" spans="1:33" x14ac:dyDescent="0.25">
      <c r="A25" s="11" t="s">
        <v>196</v>
      </c>
      <c r="B25" s="27">
        <v>5.7341409420361806</v>
      </c>
      <c r="C25" s="28">
        <v>4.5068862846281519</v>
      </c>
      <c r="D25" s="28">
        <v>6.9613955994442094</v>
      </c>
      <c r="E25" s="14"/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  <c r="N25" t="s">
        <v>173</v>
      </c>
      <c r="O25" t="s">
        <v>173</v>
      </c>
      <c r="P25" t="s">
        <v>173</v>
      </c>
      <c r="Q25" s="16" t="s">
        <v>173</v>
      </c>
      <c r="R25" t="s">
        <v>173</v>
      </c>
      <c r="S25" t="s">
        <v>173</v>
      </c>
      <c r="T25" t="s">
        <v>173</v>
      </c>
      <c r="U25" s="16" t="s">
        <v>173</v>
      </c>
      <c r="V25" t="s">
        <v>173</v>
      </c>
      <c r="W25" t="s">
        <v>173</v>
      </c>
      <c r="X25" t="s">
        <v>173</v>
      </c>
      <c r="Y25" s="16" t="s">
        <v>173</v>
      </c>
      <c r="Z25" t="s">
        <v>173</v>
      </c>
      <c r="AA25" t="s">
        <v>173</v>
      </c>
      <c r="AB25" t="s">
        <v>173</v>
      </c>
      <c r="AC25" s="16" t="s">
        <v>173</v>
      </c>
      <c r="AD25" t="s">
        <v>173</v>
      </c>
      <c r="AE25" t="s">
        <v>173</v>
      </c>
      <c r="AF25" t="s">
        <v>173</v>
      </c>
      <c r="AG25" s="16" t="s">
        <v>173</v>
      </c>
    </row>
    <row r="26" spans="1:33" x14ac:dyDescent="0.25">
      <c r="A26" s="11" t="s">
        <v>198</v>
      </c>
      <c r="B26" s="27">
        <v>4.2001182707675033</v>
      </c>
      <c r="C26" s="28">
        <v>3.3795140207508618</v>
      </c>
      <c r="D26" s="28">
        <v>5.0207225207841448</v>
      </c>
      <c r="E26" s="14"/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  <c r="N26" t="s">
        <v>173</v>
      </c>
      <c r="O26" t="s">
        <v>173</v>
      </c>
      <c r="P26" t="s">
        <v>173</v>
      </c>
      <c r="Q26" s="16" t="s">
        <v>173</v>
      </c>
      <c r="R26" t="s">
        <v>173</v>
      </c>
      <c r="S26" t="s">
        <v>173</v>
      </c>
      <c r="T26" t="s">
        <v>173</v>
      </c>
      <c r="U26" s="16" t="s">
        <v>173</v>
      </c>
      <c r="V26" t="s">
        <v>173</v>
      </c>
      <c r="W26" t="s">
        <v>173</v>
      </c>
      <c r="X26" t="s">
        <v>173</v>
      </c>
      <c r="Y26" s="16" t="s">
        <v>173</v>
      </c>
      <c r="Z26" t="s">
        <v>173</v>
      </c>
      <c r="AA26" t="s">
        <v>173</v>
      </c>
      <c r="AB26" t="s">
        <v>173</v>
      </c>
      <c r="AC26" s="16" t="s">
        <v>173</v>
      </c>
      <c r="AD26" t="s">
        <v>173</v>
      </c>
      <c r="AE26" t="s">
        <v>173</v>
      </c>
      <c r="AF26" t="s">
        <v>173</v>
      </c>
      <c r="AG26" s="16" t="s">
        <v>173</v>
      </c>
    </row>
    <row r="27" spans="1:33" x14ac:dyDescent="0.25">
      <c r="A27" s="11" t="s">
        <v>199</v>
      </c>
      <c r="B27" s="27">
        <v>6.2936361623302766</v>
      </c>
      <c r="C27" s="28">
        <v>3.851836288834618</v>
      </c>
      <c r="D27" s="28">
        <v>8.7354360358259378</v>
      </c>
      <c r="E27" s="14">
        <v>1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  <c r="N27" t="s">
        <v>173</v>
      </c>
      <c r="O27" t="s">
        <v>173</v>
      </c>
      <c r="P27" t="s">
        <v>173</v>
      </c>
      <c r="Q27" s="16" t="s">
        <v>173</v>
      </c>
      <c r="R27" t="s">
        <v>173</v>
      </c>
      <c r="S27" t="s">
        <v>173</v>
      </c>
      <c r="T27" t="s">
        <v>173</v>
      </c>
      <c r="U27" s="16" t="s">
        <v>173</v>
      </c>
      <c r="V27" t="s">
        <v>173</v>
      </c>
      <c r="W27" t="s">
        <v>173</v>
      </c>
      <c r="X27" t="s">
        <v>173</v>
      </c>
      <c r="Y27" s="16" t="s">
        <v>173</v>
      </c>
      <c r="Z27" t="s">
        <v>173</v>
      </c>
      <c r="AA27" t="s">
        <v>173</v>
      </c>
      <c r="AB27" t="s">
        <v>173</v>
      </c>
      <c r="AC27" s="16" t="s">
        <v>173</v>
      </c>
      <c r="AD27" t="s">
        <v>173</v>
      </c>
      <c r="AE27" t="s">
        <v>173</v>
      </c>
      <c r="AF27" t="s">
        <v>173</v>
      </c>
      <c r="AG27" s="16" t="s">
        <v>173</v>
      </c>
    </row>
    <row r="28" spans="1:33" ht="15.75" thickBot="1" x14ac:dyDescent="0.3">
      <c r="A28" s="12" t="s">
        <v>200</v>
      </c>
      <c r="B28" s="29">
        <v>4.6861919674324151</v>
      </c>
      <c r="C28" s="30">
        <v>3.6042365673105619</v>
      </c>
      <c r="D28" s="30">
        <v>5.7681473675542687</v>
      </c>
      <c r="E28" s="15"/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  <c r="N28" t="s">
        <v>173</v>
      </c>
      <c r="O28" t="s">
        <v>173</v>
      </c>
      <c r="P28" t="s">
        <v>173</v>
      </c>
      <c r="Q28" s="16" t="s">
        <v>173</v>
      </c>
      <c r="R28" t="s">
        <v>173</v>
      </c>
      <c r="S28" t="s">
        <v>173</v>
      </c>
      <c r="T28" t="s">
        <v>173</v>
      </c>
      <c r="U28" s="16" t="s">
        <v>173</v>
      </c>
      <c r="V28" t="s">
        <v>173</v>
      </c>
      <c r="W28" t="s">
        <v>173</v>
      </c>
      <c r="X28" t="s">
        <v>173</v>
      </c>
      <c r="Y28" s="16" t="s">
        <v>173</v>
      </c>
      <c r="Z28" t="s">
        <v>173</v>
      </c>
      <c r="AA28" t="s">
        <v>173</v>
      </c>
      <c r="AB28" t="s">
        <v>173</v>
      </c>
      <c r="AC28" s="16" t="s">
        <v>173</v>
      </c>
      <c r="AD28" t="s">
        <v>173</v>
      </c>
      <c r="AE28" t="s">
        <v>173</v>
      </c>
      <c r="AF28" t="s">
        <v>173</v>
      </c>
      <c r="AG28" s="16" t="s">
        <v>173</v>
      </c>
    </row>
    <row r="29" spans="1:33" ht="15.75" thickTop="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  <c r="R29" t="s">
        <v>173</v>
      </c>
      <c r="S29" t="s">
        <v>173</v>
      </c>
      <c r="T29" t="s">
        <v>173</v>
      </c>
      <c r="U29" s="16" t="s">
        <v>173</v>
      </c>
      <c r="V29" t="s">
        <v>173</v>
      </c>
      <c r="W29" t="s">
        <v>173</v>
      </c>
      <c r="X29" t="s">
        <v>173</v>
      </c>
      <c r="Y29" s="16" t="s">
        <v>173</v>
      </c>
      <c r="Z29" t="s">
        <v>173</v>
      </c>
      <c r="AA29" t="s">
        <v>173</v>
      </c>
      <c r="AB29" t="s">
        <v>173</v>
      </c>
      <c r="AC29" s="16" t="s">
        <v>173</v>
      </c>
      <c r="AD29" t="s">
        <v>173</v>
      </c>
      <c r="AE29" t="s">
        <v>173</v>
      </c>
      <c r="AF29" t="s">
        <v>173</v>
      </c>
      <c r="AG29" s="16" t="s">
        <v>173</v>
      </c>
    </row>
    <row r="30" spans="1:3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  <c r="V30" t="s">
        <v>173</v>
      </c>
      <c r="W30" t="s">
        <v>173</v>
      </c>
      <c r="X30" t="s">
        <v>173</v>
      </c>
      <c r="Y30" t="s">
        <v>173</v>
      </c>
      <c r="Z30" t="s">
        <v>173</v>
      </c>
      <c r="AA30" t="s">
        <v>173</v>
      </c>
      <c r="AB30" t="s">
        <v>173</v>
      </c>
      <c r="AC30" t="s">
        <v>173</v>
      </c>
      <c r="AD30" t="s">
        <v>173</v>
      </c>
      <c r="AE30" t="s">
        <v>173</v>
      </c>
      <c r="AF30" t="s">
        <v>173</v>
      </c>
      <c r="AG30" t="s">
        <v>173</v>
      </c>
    </row>
    <row r="31" spans="1:33" x14ac:dyDescent="0.25">
      <c r="A31" s="20" t="s">
        <v>178</v>
      </c>
    </row>
    <row r="32" spans="1:33" x14ac:dyDescent="0.25">
      <c r="A32" s="20" t="s">
        <v>201</v>
      </c>
    </row>
    <row r="33" spans="1:33" x14ac:dyDescent="0.25">
      <c r="A33" s="20" t="s">
        <v>202</v>
      </c>
    </row>
    <row r="34" spans="1:33" x14ac:dyDescent="0.25">
      <c r="A34" s="20" t="s">
        <v>173</v>
      </c>
    </row>
    <row r="35" spans="1:3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  <c r="V35" t="s">
        <v>173</v>
      </c>
      <c r="W35" t="s">
        <v>173</v>
      </c>
      <c r="X35" t="s">
        <v>173</v>
      </c>
      <c r="Y35" t="s">
        <v>173</v>
      </c>
      <c r="Z35" t="s">
        <v>173</v>
      </c>
      <c r="AA35" t="s">
        <v>173</v>
      </c>
      <c r="AB35" t="s">
        <v>173</v>
      </c>
      <c r="AC35" t="s">
        <v>173</v>
      </c>
      <c r="AD35" t="s">
        <v>173</v>
      </c>
      <c r="AE35" t="s">
        <v>173</v>
      </c>
      <c r="AF35" t="s">
        <v>173</v>
      </c>
      <c r="AG35" t="s">
        <v>173</v>
      </c>
    </row>
    <row r="36" spans="1:3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  <c r="V36" t="s">
        <v>173</v>
      </c>
      <c r="W36" t="s">
        <v>173</v>
      </c>
      <c r="X36" t="s">
        <v>173</v>
      </c>
      <c r="Y36" t="s">
        <v>173</v>
      </c>
      <c r="Z36" t="s">
        <v>173</v>
      </c>
      <c r="AA36" t="s">
        <v>173</v>
      </c>
      <c r="AB36" t="s">
        <v>173</v>
      </c>
      <c r="AC36" t="s">
        <v>173</v>
      </c>
      <c r="AD36" t="s">
        <v>173</v>
      </c>
      <c r="AE36" t="s">
        <v>173</v>
      </c>
      <c r="AF36" t="s">
        <v>173</v>
      </c>
      <c r="AG36" t="s">
        <v>173</v>
      </c>
    </row>
    <row r="37" spans="1:3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  <c r="V37" t="s">
        <v>173</v>
      </c>
      <c r="W37" t="s">
        <v>173</v>
      </c>
      <c r="X37" t="s">
        <v>173</v>
      </c>
      <c r="Y37" t="s">
        <v>173</v>
      </c>
      <c r="Z37" t="s">
        <v>173</v>
      </c>
      <c r="AA37" t="s">
        <v>173</v>
      </c>
      <c r="AB37" t="s">
        <v>173</v>
      </c>
      <c r="AC37" t="s">
        <v>173</v>
      </c>
      <c r="AD37" t="s">
        <v>173</v>
      </c>
      <c r="AE37" t="s">
        <v>173</v>
      </c>
      <c r="AF37" t="s">
        <v>173</v>
      </c>
      <c r="AG37" t="s">
        <v>173</v>
      </c>
    </row>
    <row r="38" spans="1:3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  <c r="V38" t="s">
        <v>173</v>
      </c>
      <c r="W38" t="s">
        <v>173</v>
      </c>
      <c r="X38" t="s">
        <v>173</v>
      </c>
      <c r="Y38" t="s">
        <v>173</v>
      </c>
      <c r="Z38" t="s">
        <v>173</v>
      </c>
      <c r="AA38" t="s">
        <v>173</v>
      </c>
      <c r="AB38" t="s">
        <v>173</v>
      </c>
      <c r="AC38" t="s">
        <v>173</v>
      </c>
      <c r="AD38" t="s">
        <v>173</v>
      </c>
      <c r="AE38" t="s">
        <v>173</v>
      </c>
      <c r="AF38" t="s">
        <v>173</v>
      </c>
      <c r="AG38" t="s">
        <v>173</v>
      </c>
    </row>
    <row r="39" spans="1:3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  <c r="V39" t="s">
        <v>173</v>
      </c>
      <c r="W39" t="s">
        <v>173</v>
      </c>
      <c r="X39" t="s">
        <v>173</v>
      </c>
      <c r="Y39" t="s">
        <v>173</v>
      </c>
      <c r="Z39" t="s">
        <v>173</v>
      </c>
      <c r="AA39" t="s">
        <v>173</v>
      </c>
      <c r="AB39" t="s">
        <v>173</v>
      </c>
      <c r="AC39" t="s">
        <v>173</v>
      </c>
      <c r="AD39" t="s">
        <v>173</v>
      </c>
      <c r="AE39" t="s">
        <v>173</v>
      </c>
      <c r="AF39" t="s">
        <v>173</v>
      </c>
      <c r="AG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138</v>
      </c>
    </row>
    <row r="3" spans="1:17" x14ac:dyDescent="0.25">
      <c r="A3" s="1" t="s">
        <v>262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ht="15.75" thickBot="1" x14ac:dyDescent="0.3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ht="15.75" thickTop="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/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179</v>
      </c>
      <c r="G11" s="18" t="s">
        <v>176</v>
      </c>
      <c r="H11" s="18" t="s">
        <v>177</v>
      </c>
      <c r="I11" s="19" t="s">
        <v>178</v>
      </c>
      <c r="J11" s="17" t="s">
        <v>180</v>
      </c>
      <c r="K11" s="18" t="s">
        <v>176</v>
      </c>
      <c r="L11" s="18" t="s">
        <v>177</v>
      </c>
      <c r="M11" s="19" t="s">
        <v>178</v>
      </c>
      <c r="N11" s="17" t="s">
        <v>181</v>
      </c>
      <c r="O11" s="18" t="s">
        <v>176</v>
      </c>
      <c r="P11" s="18" t="s">
        <v>177</v>
      </c>
      <c r="Q11" s="19" t="s">
        <v>178</v>
      </c>
    </row>
    <row r="12" spans="1:17" ht="16.5" thickTop="1" thickBot="1" x14ac:dyDescent="0.3">
      <c r="A12" s="11" t="s">
        <v>182</v>
      </c>
      <c r="B12" s="27">
        <v>7.5663282422638547</v>
      </c>
      <c r="C12" s="28">
        <v>7.0924221988937166</v>
      </c>
      <c r="D12" s="28">
        <v>8.040234285633991</v>
      </c>
      <c r="E12" s="14"/>
      <c r="F12" s="29">
        <v>9.2155711757739507</v>
      </c>
      <c r="G12" s="30">
        <v>8.1812524429125801</v>
      </c>
      <c r="H12" s="30">
        <v>10.2498899086353</v>
      </c>
      <c r="I12" s="15"/>
      <c r="J12" s="29">
        <v>7.1414470737890996</v>
      </c>
      <c r="K12" s="30">
        <v>6.5863284217009497</v>
      </c>
      <c r="L12" s="30">
        <v>7.6965657258772602</v>
      </c>
      <c r="M12" s="15"/>
      <c r="N12" s="29">
        <v>5.4494940602112303</v>
      </c>
      <c r="O12" s="30">
        <v>4.2195002616379904</v>
      </c>
      <c r="P12" s="30">
        <v>6.6794878587844702</v>
      </c>
      <c r="Q12" s="15"/>
    </row>
    <row r="13" spans="1:17" ht="15.75" thickTop="1" x14ac:dyDescent="0.25">
      <c r="A13" s="11" t="s">
        <v>183</v>
      </c>
      <c r="B13" s="27">
        <v>7.8852731001220064</v>
      </c>
      <c r="C13" s="28">
        <v>5.5596484941020403</v>
      </c>
      <c r="D13" s="28">
        <v>10.210897706141971</v>
      </c>
      <c r="E13" s="14"/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  <c r="N13" t="s">
        <v>173</v>
      </c>
      <c r="O13" t="s">
        <v>173</v>
      </c>
      <c r="P13" t="s">
        <v>173</v>
      </c>
      <c r="Q13" s="16" t="s">
        <v>173</v>
      </c>
    </row>
    <row r="14" spans="1:17" x14ac:dyDescent="0.25">
      <c r="A14" s="11" t="s">
        <v>185</v>
      </c>
      <c r="B14" s="27">
        <v>6.7034495470169926</v>
      </c>
      <c r="C14" s="28">
        <v>4.6779748326836419</v>
      </c>
      <c r="D14" s="28">
        <v>8.7289242613503433</v>
      </c>
      <c r="E14" s="14">
        <v>1</v>
      </c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  <c r="N14" t="s">
        <v>173</v>
      </c>
      <c r="O14" t="s">
        <v>173</v>
      </c>
      <c r="P14" t="s">
        <v>173</v>
      </c>
      <c r="Q14" s="16" t="s">
        <v>173</v>
      </c>
    </row>
    <row r="15" spans="1:17" x14ac:dyDescent="0.25">
      <c r="A15" s="11" t="s">
        <v>186</v>
      </c>
      <c r="B15" s="27">
        <v>6.8887262330091144</v>
      </c>
      <c r="C15" s="28">
        <v>4.9573980561513853</v>
      </c>
      <c r="D15" s="28">
        <v>8.8200544098668434</v>
      </c>
      <c r="E15" s="14"/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  <c r="N15" t="s">
        <v>173</v>
      </c>
      <c r="O15" t="s">
        <v>173</v>
      </c>
      <c r="P15" t="s">
        <v>173</v>
      </c>
      <c r="Q15" s="16" t="s">
        <v>173</v>
      </c>
    </row>
    <row r="16" spans="1:17" x14ac:dyDescent="0.25">
      <c r="A16" s="11" t="s">
        <v>187</v>
      </c>
      <c r="B16" s="27">
        <v>5.9911183302537214</v>
      </c>
      <c r="C16" s="28">
        <v>5.0702374388954237</v>
      </c>
      <c r="D16" s="28">
        <v>6.9119992216120192</v>
      </c>
      <c r="E16" s="14"/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  <c r="N16" t="s">
        <v>173</v>
      </c>
      <c r="O16" t="s">
        <v>173</v>
      </c>
      <c r="P16" t="s">
        <v>173</v>
      </c>
      <c r="Q16" s="16" t="s">
        <v>173</v>
      </c>
    </row>
    <row r="17" spans="1:17" x14ac:dyDescent="0.25">
      <c r="A17" s="11" t="s">
        <v>188</v>
      </c>
      <c r="B17" s="27">
        <v>7.8529390639025554</v>
      </c>
      <c r="C17" s="28">
        <v>4.8059531139346596</v>
      </c>
      <c r="D17" s="28">
        <v>10.899925013870449</v>
      </c>
      <c r="E17" s="14">
        <v>1</v>
      </c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  <c r="N17" t="s">
        <v>173</v>
      </c>
      <c r="O17" t="s">
        <v>173</v>
      </c>
      <c r="P17" t="s">
        <v>173</v>
      </c>
      <c r="Q17" s="16" t="s">
        <v>173</v>
      </c>
    </row>
    <row r="18" spans="1:17" x14ac:dyDescent="0.25">
      <c r="A18" s="11" t="s">
        <v>189</v>
      </c>
      <c r="B18" s="27">
        <v>8.9972101578144077</v>
      </c>
      <c r="C18" s="28">
        <v>7.5223118638379463</v>
      </c>
      <c r="D18" s="28">
        <v>10.47210845179087</v>
      </c>
      <c r="E18" s="14"/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  <c r="N18" t="s">
        <v>173</v>
      </c>
      <c r="O18" t="s">
        <v>173</v>
      </c>
      <c r="P18" t="s">
        <v>173</v>
      </c>
      <c r="Q18" s="16" t="s">
        <v>173</v>
      </c>
    </row>
    <row r="19" spans="1:17" x14ac:dyDescent="0.25">
      <c r="A19" s="11" t="s">
        <v>190</v>
      </c>
      <c r="B19" s="27">
        <v>7.6850300476028348</v>
      </c>
      <c r="C19" s="28">
        <v>6.977402198867817</v>
      </c>
      <c r="D19" s="28">
        <v>8.3926578963378535</v>
      </c>
      <c r="E19" s="14"/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  <c r="N19" t="s">
        <v>173</v>
      </c>
      <c r="O19" t="s">
        <v>173</v>
      </c>
      <c r="P19" t="s">
        <v>173</v>
      </c>
      <c r="Q19" s="16" t="s">
        <v>173</v>
      </c>
    </row>
    <row r="20" spans="1:17" x14ac:dyDescent="0.25">
      <c r="A20" s="11" t="s">
        <v>191</v>
      </c>
      <c r="B20" s="27">
        <v>6.5840796731235187</v>
      </c>
      <c r="C20" s="28">
        <v>4.844801108756621</v>
      </c>
      <c r="D20" s="28">
        <v>8.3233582374904174</v>
      </c>
      <c r="E20" s="14"/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  <c r="N20" t="s">
        <v>173</v>
      </c>
      <c r="O20" t="s">
        <v>173</v>
      </c>
      <c r="P20" t="s">
        <v>173</v>
      </c>
      <c r="Q20" s="16" t="s">
        <v>173</v>
      </c>
    </row>
    <row r="21" spans="1:17" x14ac:dyDescent="0.25">
      <c r="A21" s="11" t="s">
        <v>192</v>
      </c>
      <c r="B21" s="27">
        <v>5.590970336063366</v>
      </c>
      <c r="C21" s="28">
        <v>4.7760348074604044</v>
      </c>
      <c r="D21" s="28">
        <v>6.4059058646663276</v>
      </c>
      <c r="E21" s="14"/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  <c r="N21" t="s">
        <v>173</v>
      </c>
      <c r="O21" t="s">
        <v>173</v>
      </c>
      <c r="P21" t="s">
        <v>173</v>
      </c>
      <c r="Q21" s="16" t="s">
        <v>173</v>
      </c>
    </row>
    <row r="22" spans="1:17" x14ac:dyDescent="0.25">
      <c r="A22" s="11" t="s">
        <v>193</v>
      </c>
      <c r="B22" s="27">
        <v>10.21916326201702</v>
      </c>
      <c r="C22" s="28">
        <v>5.8399327904851681</v>
      </c>
      <c r="D22" s="28">
        <v>14.598393733548869</v>
      </c>
      <c r="E22" s="14">
        <v>1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  <c r="N22" t="s">
        <v>173</v>
      </c>
      <c r="O22" t="s">
        <v>173</v>
      </c>
      <c r="P22" t="s">
        <v>173</v>
      </c>
      <c r="Q22" s="16" t="s">
        <v>173</v>
      </c>
    </row>
    <row r="23" spans="1:17" x14ac:dyDescent="0.25">
      <c r="A23" s="11" t="s">
        <v>194</v>
      </c>
      <c r="B23" s="27">
        <v>8.1805777499853303</v>
      </c>
      <c r="C23" s="28">
        <v>5.6041764941925241</v>
      </c>
      <c r="D23" s="28">
        <v>10.75697900577814</v>
      </c>
      <c r="E23" s="14">
        <v>1</v>
      </c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  <c r="N23" t="s">
        <v>173</v>
      </c>
      <c r="O23" t="s">
        <v>173</v>
      </c>
      <c r="P23" t="s">
        <v>173</v>
      </c>
      <c r="Q23" s="16" t="s">
        <v>173</v>
      </c>
    </row>
    <row r="24" spans="1:17" x14ac:dyDescent="0.25">
      <c r="A24" s="11" t="s">
        <v>195</v>
      </c>
      <c r="B24" s="27">
        <v>5.860054553832085</v>
      </c>
      <c r="C24" s="28">
        <v>4.9719613609845847</v>
      </c>
      <c r="D24" s="28">
        <v>6.7481477466795852</v>
      </c>
      <c r="E24" s="14"/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  <c r="N24" t="s">
        <v>173</v>
      </c>
      <c r="O24" t="s">
        <v>173</v>
      </c>
      <c r="P24" t="s">
        <v>173</v>
      </c>
      <c r="Q24" s="16" t="s">
        <v>173</v>
      </c>
    </row>
    <row r="25" spans="1:17" x14ac:dyDescent="0.25">
      <c r="A25" s="11" t="s">
        <v>196</v>
      </c>
      <c r="B25" s="27">
        <v>7.5966626008012001</v>
      </c>
      <c r="C25" s="28">
        <v>5.950389936650188</v>
      </c>
      <c r="D25" s="28">
        <v>9.2429352649522123</v>
      </c>
      <c r="E25" s="14"/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  <c r="N25" t="s">
        <v>173</v>
      </c>
      <c r="O25" t="s">
        <v>173</v>
      </c>
      <c r="P25" t="s">
        <v>173</v>
      </c>
      <c r="Q25" s="16" t="s">
        <v>173</v>
      </c>
    </row>
    <row r="26" spans="1:17" x14ac:dyDescent="0.25">
      <c r="A26" s="11" t="s">
        <v>198</v>
      </c>
      <c r="B26" s="27">
        <v>5.8030879344241244</v>
      </c>
      <c r="C26" s="28">
        <v>4.7709963915225302</v>
      </c>
      <c r="D26" s="28">
        <v>6.8351794773257168</v>
      </c>
      <c r="E26" s="14"/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  <c r="N26" t="s">
        <v>173</v>
      </c>
      <c r="O26" t="s">
        <v>173</v>
      </c>
      <c r="P26" t="s">
        <v>173</v>
      </c>
      <c r="Q26" s="16" t="s">
        <v>173</v>
      </c>
    </row>
    <row r="27" spans="1:17" x14ac:dyDescent="0.25">
      <c r="A27" s="11" t="s">
        <v>199</v>
      </c>
      <c r="B27" s="27">
        <v>6.8070683092245057</v>
      </c>
      <c r="C27" s="28">
        <v>4.5469105048332779</v>
      </c>
      <c r="D27" s="28">
        <v>9.0672261136157335</v>
      </c>
      <c r="E27" s="14">
        <v>1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  <c r="N27" t="s">
        <v>173</v>
      </c>
      <c r="O27" t="s">
        <v>173</v>
      </c>
      <c r="P27" t="s">
        <v>173</v>
      </c>
      <c r="Q27" s="16" t="s">
        <v>173</v>
      </c>
    </row>
    <row r="28" spans="1:17" ht="15.75" thickBot="1" x14ac:dyDescent="0.3">
      <c r="A28" s="12" t="s">
        <v>200</v>
      </c>
      <c r="B28" s="29">
        <v>6.9635601956424997</v>
      </c>
      <c r="C28" s="30">
        <v>4.9146238855206583</v>
      </c>
      <c r="D28" s="30">
        <v>9.0124965057643411</v>
      </c>
      <c r="E28" s="15"/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  <c r="N28" t="s">
        <v>173</v>
      </c>
      <c r="O28" t="s">
        <v>173</v>
      </c>
      <c r="P28" t="s">
        <v>173</v>
      </c>
      <c r="Q28" s="16" t="s">
        <v>173</v>
      </c>
    </row>
    <row r="29" spans="1:17" ht="15.75" thickTop="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M33"/>
  <sheetViews>
    <sheetView workbookViewId="0"/>
  </sheetViews>
  <sheetFormatPr baseColWidth="10" defaultColWidth="8.85546875" defaultRowHeight="15" x14ac:dyDescent="0.25"/>
  <cols>
    <col min="1" max="1" width="22.4257812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263</v>
      </c>
    </row>
    <row r="3" spans="1:13" x14ac:dyDescent="0.25">
      <c r="A3" s="1" t="s">
        <v>262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ht="15.75" thickBot="1" x14ac:dyDescent="0.3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ht="15.75" thickTop="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34" t="s">
        <v>10</v>
      </c>
      <c r="G9" s="35"/>
      <c r="H9" s="35"/>
      <c r="I9" s="35"/>
      <c r="J9" s="35"/>
      <c r="K9" s="35"/>
      <c r="L9" s="35"/>
      <c r="M9" s="36"/>
    </row>
    <row r="10" spans="1:13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/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203</v>
      </c>
      <c r="G11" s="18" t="s">
        <v>176</v>
      </c>
      <c r="H11" s="18" t="s">
        <v>177</v>
      </c>
      <c r="I11" s="19" t="s">
        <v>178</v>
      </c>
      <c r="J11" s="17" t="s">
        <v>204</v>
      </c>
      <c r="K11" s="18" t="s">
        <v>176</v>
      </c>
      <c r="L11" s="18" t="s">
        <v>177</v>
      </c>
      <c r="M11" s="19" t="s">
        <v>178</v>
      </c>
    </row>
    <row r="12" spans="1:13" ht="16.5" thickTop="1" thickBot="1" x14ac:dyDescent="0.3">
      <c r="A12" s="11" t="s">
        <v>182</v>
      </c>
      <c r="B12" s="27">
        <v>7.5663282422638547</v>
      </c>
      <c r="C12" s="28">
        <v>7.0924221988937166</v>
      </c>
      <c r="D12" s="28">
        <v>8.040234285633991</v>
      </c>
      <c r="E12" s="14"/>
      <c r="F12" s="29">
        <v>7.10397711389012</v>
      </c>
      <c r="G12" s="30">
        <v>6.4470908403572</v>
      </c>
      <c r="H12" s="30">
        <v>7.7608633874230399</v>
      </c>
      <c r="I12" s="15"/>
      <c r="J12" s="29">
        <v>7.9552092692793304</v>
      </c>
      <c r="K12" s="30">
        <v>7.2911915539806103</v>
      </c>
      <c r="L12" s="30">
        <v>8.6192269845780594</v>
      </c>
      <c r="M12" s="15"/>
    </row>
    <row r="13" spans="1:13" ht="15.75" thickTop="1" x14ac:dyDescent="0.25">
      <c r="A13" s="11" t="s">
        <v>183</v>
      </c>
      <c r="B13" s="27">
        <v>7.8852731001220064</v>
      </c>
      <c r="C13" s="28">
        <v>5.5596484941020403</v>
      </c>
      <c r="D13" s="28">
        <v>10.210897706141971</v>
      </c>
      <c r="E13" s="14"/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</row>
    <row r="14" spans="1:13" x14ac:dyDescent="0.25">
      <c r="A14" s="11" t="s">
        <v>185</v>
      </c>
      <c r="B14" s="27">
        <v>6.7034495470169926</v>
      </c>
      <c r="C14" s="28">
        <v>4.6779748326836419</v>
      </c>
      <c r="D14" s="28">
        <v>8.7289242613503433</v>
      </c>
      <c r="E14" s="14">
        <v>1</v>
      </c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</row>
    <row r="15" spans="1:13" x14ac:dyDescent="0.25">
      <c r="A15" s="11" t="s">
        <v>186</v>
      </c>
      <c r="B15" s="27">
        <v>6.8887262330091144</v>
      </c>
      <c r="C15" s="28">
        <v>4.9573980561513853</v>
      </c>
      <c r="D15" s="28">
        <v>8.8200544098668434</v>
      </c>
      <c r="E15" s="14"/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</row>
    <row r="16" spans="1:13" x14ac:dyDescent="0.25">
      <c r="A16" s="11" t="s">
        <v>187</v>
      </c>
      <c r="B16" s="27">
        <v>5.9911183302537214</v>
      </c>
      <c r="C16" s="28">
        <v>5.0702374388954237</v>
      </c>
      <c r="D16" s="28">
        <v>6.9119992216120192</v>
      </c>
      <c r="E16" s="14"/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</row>
    <row r="17" spans="1:13" x14ac:dyDescent="0.25">
      <c r="A17" s="11" t="s">
        <v>188</v>
      </c>
      <c r="B17" s="27">
        <v>7.8529390639025554</v>
      </c>
      <c r="C17" s="28">
        <v>4.8059531139346596</v>
      </c>
      <c r="D17" s="28">
        <v>10.899925013870449</v>
      </c>
      <c r="E17" s="14">
        <v>1</v>
      </c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</row>
    <row r="18" spans="1:13" x14ac:dyDescent="0.25">
      <c r="A18" s="11" t="s">
        <v>189</v>
      </c>
      <c r="B18" s="27">
        <v>8.9972101578144077</v>
      </c>
      <c r="C18" s="28">
        <v>7.5223118638379463</v>
      </c>
      <c r="D18" s="28">
        <v>10.47210845179087</v>
      </c>
      <c r="E18" s="14"/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</row>
    <row r="19" spans="1:13" x14ac:dyDescent="0.25">
      <c r="A19" s="11" t="s">
        <v>190</v>
      </c>
      <c r="B19" s="27">
        <v>7.6850300476028348</v>
      </c>
      <c r="C19" s="28">
        <v>6.977402198867817</v>
      </c>
      <c r="D19" s="28">
        <v>8.3926578963378535</v>
      </c>
      <c r="E19" s="14"/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</row>
    <row r="20" spans="1:13" x14ac:dyDescent="0.25">
      <c r="A20" s="11" t="s">
        <v>191</v>
      </c>
      <c r="B20" s="27">
        <v>6.5840796731235187</v>
      </c>
      <c r="C20" s="28">
        <v>4.844801108756621</v>
      </c>
      <c r="D20" s="28">
        <v>8.3233582374904174</v>
      </c>
      <c r="E20" s="14"/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</row>
    <row r="21" spans="1:13" x14ac:dyDescent="0.25">
      <c r="A21" s="11" t="s">
        <v>192</v>
      </c>
      <c r="B21" s="27">
        <v>5.590970336063366</v>
      </c>
      <c r="C21" s="28">
        <v>4.7760348074604044</v>
      </c>
      <c r="D21" s="28">
        <v>6.4059058646663276</v>
      </c>
      <c r="E21" s="14"/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</row>
    <row r="22" spans="1:13" x14ac:dyDescent="0.25">
      <c r="A22" s="11" t="s">
        <v>193</v>
      </c>
      <c r="B22" s="27">
        <v>10.21916326201702</v>
      </c>
      <c r="C22" s="28">
        <v>5.8399327904851681</v>
      </c>
      <c r="D22" s="28">
        <v>14.598393733548869</v>
      </c>
      <c r="E22" s="14">
        <v>1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</row>
    <row r="23" spans="1:13" x14ac:dyDescent="0.25">
      <c r="A23" s="11" t="s">
        <v>194</v>
      </c>
      <c r="B23" s="27">
        <v>8.1805777499853303</v>
      </c>
      <c r="C23" s="28">
        <v>5.6041764941925241</v>
      </c>
      <c r="D23" s="28">
        <v>10.75697900577814</v>
      </c>
      <c r="E23" s="14">
        <v>1</v>
      </c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</row>
    <row r="24" spans="1:13" x14ac:dyDescent="0.25">
      <c r="A24" s="11" t="s">
        <v>195</v>
      </c>
      <c r="B24" s="27">
        <v>5.860054553832085</v>
      </c>
      <c r="C24" s="28">
        <v>4.9719613609845847</v>
      </c>
      <c r="D24" s="28">
        <v>6.7481477466795852</v>
      </c>
      <c r="E24" s="14"/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</row>
    <row r="25" spans="1:13" x14ac:dyDescent="0.25">
      <c r="A25" s="11" t="s">
        <v>196</v>
      </c>
      <c r="B25" s="27">
        <v>7.5966626008012001</v>
      </c>
      <c r="C25" s="28">
        <v>5.950389936650188</v>
      </c>
      <c r="D25" s="28">
        <v>9.2429352649522123</v>
      </c>
      <c r="E25" s="14"/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</row>
    <row r="26" spans="1:13" x14ac:dyDescent="0.25">
      <c r="A26" s="11" t="s">
        <v>198</v>
      </c>
      <c r="B26" s="27">
        <v>5.8030879344241244</v>
      </c>
      <c r="C26" s="28">
        <v>4.7709963915225302</v>
      </c>
      <c r="D26" s="28">
        <v>6.8351794773257168</v>
      </c>
      <c r="E26" s="14"/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</row>
    <row r="27" spans="1:13" x14ac:dyDescent="0.25">
      <c r="A27" s="11" t="s">
        <v>199</v>
      </c>
      <c r="B27" s="27">
        <v>6.8070683092245057</v>
      </c>
      <c r="C27" s="28">
        <v>4.5469105048332779</v>
      </c>
      <c r="D27" s="28">
        <v>9.0672261136157335</v>
      </c>
      <c r="E27" s="14">
        <v>1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</row>
    <row r="28" spans="1:13" ht="15.75" thickBot="1" x14ac:dyDescent="0.3">
      <c r="A28" s="12" t="s">
        <v>200</v>
      </c>
      <c r="B28" s="29">
        <v>6.9635601956424997</v>
      </c>
      <c r="C28" s="30">
        <v>4.9146238855206583</v>
      </c>
      <c r="D28" s="30">
        <v>9.0124965057643411</v>
      </c>
      <c r="E28" s="15"/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</row>
    <row r="29" spans="1:13" ht="15.75" thickTop="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" x14ac:dyDescent="0.25">
      <c r="A33" s="20" t="s">
        <v>202</v>
      </c>
    </row>
  </sheetData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264</v>
      </c>
    </row>
    <row r="3" spans="1:17" x14ac:dyDescent="0.25">
      <c r="A3" s="1" t="s">
        <v>262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ht="15.75" thickBot="1" x14ac:dyDescent="0.3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ht="15.75" thickTop="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12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/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205</v>
      </c>
      <c r="G11" s="18" t="s">
        <v>176</v>
      </c>
      <c r="H11" s="18" t="s">
        <v>177</v>
      </c>
      <c r="I11" s="19" t="s">
        <v>178</v>
      </c>
      <c r="J11" s="17" t="s">
        <v>206</v>
      </c>
      <c r="K11" s="18" t="s">
        <v>176</v>
      </c>
      <c r="L11" s="18" t="s">
        <v>177</v>
      </c>
      <c r="M11" s="19" t="s">
        <v>178</v>
      </c>
      <c r="N11" s="17" t="s">
        <v>207</v>
      </c>
      <c r="O11" s="18" t="s">
        <v>176</v>
      </c>
      <c r="P11" s="18" t="s">
        <v>177</v>
      </c>
      <c r="Q11" s="19" t="s">
        <v>178</v>
      </c>
    </row>
    <row r="12" spans="1:17" ht="16.5" thickTop="1" thickBot="1" x14ac:dyDescent="0.3">
      <c r="A12" s="11" t="s">
        <v>182</v>
      </c>
      <c r="B12" s="27">
        <v>7.5663282422638547</v>
      </c>
      <c r="C12" s="28">
        <v>7.0924221988937166</v>
      </c>
      <c r="D12" s="28">
        <v>8.040234285633991</v>
      </c>
      <c r="E12" s="14"/>
      <c r="F12" s="29">
        <v>5.6380568899079098</v>
      </c>
      <c r="G12" s="30">
        <v>5.1643096677032396</v>
      </c>
      <c r="H12" s="30">
        <v>6.1118041121125799</v>
      </c>
      <c r="I12" s="15"/>
      <c r="J12" s="29">
        <v>7.74214164174992</v>
      </c>
      <c r="K12" s="30">
        <v>6.8937205879609396</v>
      </c>
      <c r="L12" s="30">
        <v>8.5905626955388996</v>
      </c>
      <c r="M12" s="15"/>
      <c r="N12" s="29">
        <v>10.5193623895054</v>
      </c>
      <c r="O12" s="30">
        <v>9.2826128853296996</v>
      </c>
      <c r="P12" s="30">
        <v>11.756111893681</v>
      </c>
      <c r="Q12" s="15"/>
    </row>
    <row r="13" spans="1:17" ht="15.75" thickTop="1" x14ac:dyDescent="0.25">
      <c r="A13" s="11" t="s">
        <v>183</v>
      </c>
      <c r="B13" s="27">
        <v>7.8852731001220064</v>
      </c>
      <c r="C13" s="28">
        <v>5.5596484941020403</v>
      </c>
      <c r="D13" s="28">
        <v>10.210897706141971</v>
      </c>
      <c r="E13" s="14"/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  <c r="N13" t="s">
        <v>173</v>
      </c>
      <c r="O13" t="s">
        <v>173</v>
      </c>
      <c r="P13" t="s">
        <v>173</v>
      </c>
      <c r="Q13" s="16" t="s">
        <v>173</v>
      </c>
    </row>
    <row r="14" spans="1:17" x14ac:dyDescent="0.25">
      <c r="A14" s="11" t="s">
        <v>185</v>
      </c>
      <c r="B14" s="27">
        <v>6.7034495470169926</v>
      </c>
      <c r="C14" s="28">
        <v>4.6779748326836419</v>
      </c>
      <c r="D14" s="28">
        <v>8.7289242613503433</v>
      </c>
      <c r="E14" s="14">
        <v>1</v>
      </c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  <c r="N14" t="s">
        <v>173</v>
      </c>
      <c r="O14" t="s">
        <v>173</v>
      </c>
      <c r="P14" t="s">
        <v>173</v>
      </c>
      <c r="Q14" s="16" t="s">
        <v>173</v>
      </c>
    </row>
    <row r="15" spans="1:17" x14ac:dyDescent="0.25">
      <c r="A15" s="11" t="s">
        <v>186</v>
      </c>
      <c r="B15" s="27">
        <v>6.8887262330091144</v>
      </c>
      <c r="C15" s="28">
        <v>4.9573980561513853</v>
      </c>
      <c r="D15" s="28">
        <v>8.8200544098668434</v>
      </c>
      <c r="E15" s="14"/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  <c r="N15" t="s">
        <v>173</v>
      </c>
      <c r="O15" t="s">
        <v>173</v>
      </c>
      <c r="P15" t="s">
        <v>173</v>
      </c>
      <c r="Q15" s="16" t="s">
        <v>173</v>
      </c>
    </row>
    <row r="16" spans="1:17" x14ac:dyDescent="0.25">
      <c r="A16" s="11" t="s">
        <v>187</v>
      </c>
      <c r="B16" s="27">
        <v>5.9911183302537214</v>
      </c>
      <c r="C16" s="28">
        <v>5.0702374388954237</v>
      </c>
      <c r="D16" s="28">
        <v>6.9119992216120192</v>
      </c>
      <c r="E16" s="14"/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  <c r="N16" t="s">
        <v>173</v>
      </c>
      <c r="O16" t="s">
        <v>173</v>
      </c>
      <c r="P16" t="s">
        <v>173</v>
      </c>
      <c r="Q16" s="16" t="s">
        <v>173</v>
      </c>
    </row>
    <row r="17" spans="1:17" x14ac:dyDescent="0.25">
      <c r="A17" s="11" t="s">
        <v>188</v>
      </c>
      <c r="B17" s="27">
        <v>7.8529390639025554</v>
      </c>
      <c r="C17" s="28">
        <v>4.8059531139346596</v>
      </c>
      <c r="D17" s="28">
        <v>10.899925013870449</v>
      </c>
      <c r="E17" s="14">
        <v>1</v>
      </c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  <c r="N17" t="s">
        <v>173</v>
      </c>
      <c r="O17" t="s">
        <v>173</v>
      </c>
      <c r="P17" t="s">
        <v>173</v>
      </c>
      <c r="Q17" s="16" t="s">
        <v>173</v>
      </c>
    </row>
    <row r="18" spans="1:17" x14ac:dyDescent="0.25">
      <c r="A18" s="11" t="s">
        <v>189</v>
      </c>
      <c r="B18" s="27">
        <v>8.9972101578144077</v>
      </c>
      <c r="C18" s="28">
        <v>7.5223118638379463</v>
      </c>
      <c r="D18" s="28">
        <v>10.47210845179087</v>
      </c>
      <c r="E18" s="14"/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  <c r="N18" t="s">
        <v>173</v>
      </c>
      <c r="O18" t="s">
        <v>173</v>
      </c>
      <c r="P18" t="s">
        <v>173</v>
      </c>
      <c r="Q18" s="16" t="s">
        <v>173</v>
      </c>
    </row>
    <row r="19" spans="1:17" x14ac:dyDescent="0.25">
      <c r="A19" s="11" t="s">
        <v>190</v>
      </c>
      <c r="B19" s="27">
        <v>7.6850300476028348</v>
      </c>
      <c r="C19" s="28">
        <v>6.977402198867817</v>
      </c>
      <c r="D19" s="28">
        <v>8.3926578963378535</v>
      </c>
      <c r="E19" s="14"/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  <c r="N19" t="s">
        <v>173</v>
      </c>
      <c r="O19" t="s">
        <v>173</v>
      </c>
      <c r="P19" t="s">
        <v>173</v>
      </c>
      <c r="Q19" s="16" t="s">
        <v>173</v>
      </c>
    </row>
    <row r="20" spans="1:17" x14ac:dyDescent="0.25">
      <c r="A20" s="11" t="s">
        <v>191</v>
      </c>
      <c r="B20" s="27">
        <v>6.5840796731235187</v>
      </c>
      <c r="C20" s="28">
        <v>4.844801108756621</v>
      </c>
      <c r="D20" s="28">
        <v>8.3233582374904174</v>
      </c>
      <c r="E20" s="14"/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  <c r="N20" t="s">
        <v>173</v>
      </c>
      <c r="O20" t="s">
        <v>173</v>
      </c>
      <c r="P20" t="s">
        <v>173</v>
      </c>
      <c r="Q20" s="16" t="s">
        <v>173</v>
      </c>
    </row>
    <row r="21" spans="1:17" x14ac:dyDescent="0.25">
      <c r="A21" s="11" t="s">
        <v>192</v>
      </c>
      <c r="B21" s="27">
        <v>5.590970336063366</v>
      </c>
      <c r="C21" s="28">
        <v>4.7760348074604044</v>
      </c>
      <c r="D21" s="28">
        <v>6.4059058646663276</v>
      </c>
      <c r="E21" s="14"/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  <c r="N21" t="s">
        <v>173</v>
      </c>
      <c r="O21" t="s">
        <v>173</v>
      </c>
      <c r="P21" t="s">
        <v>173</v>
      </c>
      <c r="Q21" s="16" t="s">
        <v>173</v>
      </c>
    </row>
    <row r="22" spans="1:17" x14ac:dyDescent="0.25">
      <c r="A22" s="11" t="s">
        <v>193</v>
      </c>
      <c r="B22" s="27">
        <v>10.21916326201702</v>
      </c>
      <c r="C22" s="28">
        <v>5.8399327904851681</v>
      </c>
      <c r="D22" s="28">
        <v>14.598393733548869</v>
      </c>
      <c r="E22" s="14">
        <v>1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  <c r="N22" t="s">
        <v>173</v>
      </c>
      <c r="O22" t="s">
        <v>173</v>
      </c>
      <c r="P22" t="s">
        <v>173</v>
      </c>
      <c r="Q22" s="16" t="s">
        <v>173</v>
      </c>
    </row>
    <row r="23" spans="1:17" x14ac:dyDescent="0.25">
      <c r="A23" s="11" t="s">
        <v>194</v>
      </c>
      <c r="B23" s="27">
        <v>8.1805777499853303</v>
      </c>
      <c r="C23" s="28">
        <v>5.6041764941925241</v>
      </c>
      <c r="D23" s="28">
        <v>10.75697900577814</v>
      </c>
      <c r="E23" s="14">
        <v>1</v>
      </c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  <c r="N23" t="s">
        <v>173</v>
      </c>
      <c r="O23" t="s">
        <v>173</v>
      </c>
      <c r="P23" t="s">
        <v>173</v>
      </c>
      <c r="Q23" s="16" t="s">
        <v>173</v>
      </c>
    </row>
    <row r="24" spans="1:17" x14ac:dyDescent="0.25">
      <c r="A24" s="11" t="s">
        <v>195</v>
      </c>
      <c r="B24" s="27">
        <v>5.860054553832085</v>
      </c>
      <c r="C24" s="28">
        <v>4.9719613609845847</v>
      </c>
      <c r="D24" s="28">
        <v>6.7481477466795852</v>
      </c>
      <c r="E24" s="14"/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  <c r="N24" t="s">
        <v>173</v>
      </c>
      <c r="O24" t="s">
        <v>173</v>
      </c>
      <c r="P24" t="s">
        <v>173</v>
      </c>
      <c r="Q24" s="16" t="s">
        <v>173</v>
      </c>
    </row>
    <row r="25" spans="1:17" x14ac:dyDescent="0.25">
      <c r="A25" s="11" t="s">
        <v>196</v>
      </c>
      <c r="B25" s="27">
        <v>7.5966626008012001</v>
      </c>
      <c r="C25" s="28">
        <v>5.950389936650188</v>
      </c>
      <c r="D25" s="28">
        <v>9.2429352649522123</v>
      </c>
      <c r="E25" s="14"/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  <c r="N25" t="s">
        <v>173</v>
      </c>
      <c r="O25" t="s">
        <v>173</v>
      </c>
      <c r="P25" t="s">
        <v>173</v>
      </c>
      <c r="Q25" s="16" t="s">
        <v>173</v>
      </c>
    </row>
    <row r="26" spans="1:17" x14ac:dyDescent="0.25">
      <c r="A26" s="11" t="s">
        <v>198</v>
      </c>
      <c r="B26" s="27">
        <v>5.8030879344241244</v>
      </c>
      <c r="C26" s="28">
        <v>4.7709963915225302</v>
      </c>
      <c r="D26" s="28">
        <v>6.8351794773257168</v>
      </c>
      <c r="E26" s="14"/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  <c r="N26" t="s">
        <v>173</v>
      </c>
      <c r="O26" t="s">
        <v>173</v>
      </c>
      <c r="P26" t="s">
        <v>173</v>
      </c>
      <c r="Q26" s="16" t="s">
        <v>173</v>
      </c>
    </row>
    <row r="27" spans="1:17" x14ac:dyDescent="0.25">
      <c r="A27" s="11" t="s">
        <v>199</v>
      </c>
      <c r="B27" s="27">
        <v>6.8070683092245057</v>
      </c>
      <c r="C27" s="28">
        <v>4.5469105048332779</v>
      </c>
      <c r="D27" s="28">
        <v>9.0672261136157335</v>
      </c>
      <c r="E27" s="14">
        <v>1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  <c r="N27" t="s">
        <v>173</v>
      </c>
      <c r="O27" t="s">
        <v>173</v>
      </c>
      <c r="P27" t="s">
        <v>173</v>
      </c>
      <c r="Q27" s="16" t="s">
        <v>173</v>
      </c>
    </row>
    <row r="28" spans="1:17" ht="15.75" thickBot="1" x14ac:dyDescent="0.3">
      <c r="A28" s="12" t="s">
        <v>200</v>
      </c>
      <c r="B28" s="29">
        <v>6.9635601956424997</v>
      </c>
      <c r="C28" s="30">
        <v>4.9146238855206583</v>
      </c>
      <c r="D28" s="30">
        <v>9.0124965057643411</v>
      </c>
      <c r="E28" s="15"/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  <c r="N28" t="s">
        <v>173</v>
      </c>
      <c r="O28" t="s">
        <v>173</v>
      </c>
      <c r="P28" t="s">
        <v>173</v>
      </c>
      <c r="Q28" s="16" t="s">
        <v>173</v>
      </c>
    </row>
    <row r="29" spans="1:17" ht="15.75" thickTop="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U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  <col min="18" max="18" width="30.28515625" bestFit="1" customWidth="1"/>
    <col min="21" max="21" width="5.7109375" customWidth="1"/>
  </cols>
  <sheetData>
    <row r="1" spans="1:21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</row>
    <row r="2" spans="1:21" x14ac:dyDescent="0.25">
      <c r="A2" s="1" t="s">
        <v>265</v>
      </c>
    </row>
    <row r="3" spans="1:21" x14ac:dyDescent="0.25">
      <c r="A3" s="1" t="s">
        <v>262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</row>
    <row r="4" spans="1:21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</row>
    <row r="5" spans="1:21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</row>
    <row r="6" spans="1:21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</row>
    <row r="7" spans="1:21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</row>
    <row r="8" spans="1:21" ht="15.75" thickBot="1" x14ac:dyDescent="0.3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</row>
    <row r="9" spans="1:21" ht="15.75" thickTop="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14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5" t="s">
        <v>173</v>
      </c>
    </row>
    <row r="10" spans="1:21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/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s="3" t="s">
        <v>173</v>
      </c>
    </row>
    <row r="11" spans="1:21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208</v>
      </c>
      <c r="G11" s="18" t="s">
        <v>176</v>
      </c>
      <c r="H11" s="18" t="s">
        <v>177</v>
      </c>
      <c r="I11" s="19" t="s">
        <v>178</v>
      </c>
      <c r="J11" s="17" t="s">
        <v>209</v>
      </c>
      <c r="K11" s="18" t="s">
        <v>176</v>
      </c>
      <c r="L11" s="18" t="s">
        <v>177</v>
      </c>
      <c r="M11" s="19" t="s">
        <v>178</v>
      </c>
      <c r="N11" s="17" t="s">
        <v>177</v>
      </c>
      <c r="O11" s="18" t="s">
        <v>176</v>
      </c>
      <c r="P11" s="18" t="s">
        <v>177</v>
      </c>
      <c r="Q11" s="19" t="s">
        <v>178</v>
      </c>
      <c r="R11" s="17" t="s">
        <v>210</v>
      </c>
      <c r="S11" s="18" t="s">
        <v>176</v>
      </c>
      <c r="T11" s="18" t="s">
        <v>177</v>
      </c>
      <c r="U11" s="19" t="s">
        <v>178</v>
      </c>
    </row>
    <row r="12" spans="1:21" ht="16.5" thickTop="1" thickBot="1" x14ac:dyDescent="0.3">
      <c r="A12" s="11" t="s">
        <v>182</v>
      </c>
      <c r="B12" s="27">
        <v>7.5663282422638547</v>
      </c>
      <c r="C12" s="28">
        <v>7.0924221988937166</v>
      </c>
      <c r="D12" s="28">
        <v>8.040234285633991</v>
      </c>
      <c r="E12" s="14"/>
      <c r="F12" s="29">
        <v>3.3668874018359198</v>
      </c>
      <c r="G12" s="30">
        <v>2.92232430095076</v>
      </c>
      <c r="H12" s="30">
        <v>3.8114505027210899</v>
      </c>
      <c r="I12" s="15"/>
      <c r="J12" s="29">
        <v>5.7086825199394298</v>
      </c>
      <c r="K12" s="30">
        <v>5.1613667561729697</v>
      </c>
      <c r="L12" s="30">
        <v>6.2559982837058996</v>
      </c>
      <c r="M12" s="15"/>
      <c r="N12" s="29">
        <v>9.4446296869471897</v>
      </c>
      <c r="O12" s="30">
        <v>8.6767949152835993</v>
      </c>
      <c r="P12" s="30">
        <v>10.2124644586108</v>
      </c>
      <c r="Q12" s="15"/>
      <c r="R12" s="29">
        <v>2.2358043911921599</v>
      </c>
      <c r="S12" s="30">
        <v>1.34126678075095</v>
      </c>
      <c r="T12" s="30">
        <v>3.1303420016333701</v>
      </c>
      <c r="U12" s="15">
        <v>2</v>
      </c>
    </row>
    <row r="13" spans="1:21" ht="15.75" thickTop="1" x14ac:dyDescent="0.25">
      <c r="A13" s="11" t="s">
        <v>183</v>
      </c>
      <c r="B13" s="27">
        <v>7.8852731001220064</v>
      </c>
      <c r="C13" s="28">
        <v>5.5596484941020403</v>
      </c>
      <c r="D13" s="28">
        <v>10.210897706141971</v>
      </c>
      <c r="E13" s="14"/>
      <c r="I13" s="16"/>
      <c r="M13" s="16"/>
      <c r="Q13" s="16"/>
      <c r="U13" s="16"/>
    </row>
    <row r="14" spans="1:21" x14ac:dyDescent="0.25">
      <c r="A14" s="11" t="s">
        <v>185</v>
      </c>
      <c r="B14" s="27">
        <v>6.7034495470169926</v>
      </c>
      <c r="C14" s="28">
        <v>4.6779748326836419</v>
      </c>
      <c r="D14" s="28">
        <v>8.7289242613503433</v>
      </c>
      <c r="E14" s="14">
        <v>1</v>
      </c>
      <c r="I14" s="16"/>
      <c r="M14" s="16"/>
      <c r="Q14" s="16"/>
      <c r="U14" s="16"/>
    </row>
    <row r="15" spans="1:21" x14ac:dyDescent="0.25">
      <c r="A15" s="11" t="s">
        <v>186</v>
      </c>
      <c r="B15" s="27">
        <v>6.8887262330091144</v>
      </c>
      <c r="C15" s="28">
        <v>4.9573980561513853</v>
      </c>
      <c r="D15" s="28">
        <v>8.8200544098668434</v>
      </c>
      <c r="E15" s="14"/>
      <c r="I15" s="16"/>
      <c r="M15" s="16"/>
      <c r="Q15" s="16"/>
      <c r="U15" s="16"/>
    </row>
    <row r="16" spans="1:21" x14ac:dyDescent="0.25">
      <c r="A16" s="11" t="s">
        <v>187</v>
      </c>
      <c r="B16" s="27">
        <v>5.9911183302537214</v>
      </c>
      <c r="C16" s="28">
        <v>5.0702374388954237</v>
      </c>
      <c r="D16" s="28">
        <v>6.9119992216120192</v>
      </c>
      <c r="E16" s="14"/>
      <c r="I16" s="16"/>
      <c r="M16" s="16"/>
      <c r="Q16" s="16"/>
      <c r="U16" s="16"/>
    </row>
    <row r="17" spans="1:21" x14ac:dyDescent="0.25">
      <c r="A17" s="11" t="s">
        <v>188</v>
      </c>
      <c r="B17" s="27">
        <v>7.8529390639025554</v>
      </c>
      <c r="C17" s="28">
        <v>4.8059531139346596</v>
      </c>
      <c r="D17" s="28">
        <v>10.899925013870449</v>
      </c>
      <c r="E17" s="14">
        <v>1</v>
      </c>
      <c r="I17" s="16"/>
      <c r="M17" s="16"/>
      <c r="Q17" s="16"/>
      <c r="U17" s="16"/>
    </row>
    <row r="18" spans="1:21" x14ac:dyDescent="0.25">
      <c r="A18" s="11" t="s">
        <v>189</v>
      </c>
      <c r="B18" s="27">
        <v>8.9972101578144077</v>
      </c>
      <c r="C18" s="28">
        <v>7.5223118638379463</v>
      </c>
      <c r="D18" s="28">
        <v>10.47210845179087</v>
      </c>
      <c r="E18" s="14"/>
      <c r="I18" s="16"/>
      <c r="M18" s="16"/>
      <c r="Q18" s="16"/>
      <c r="U18" s="16"/>
    </row>
    <row r="19" spans="1:21" x14ac:dyDescent="0.25">
      <c r="A19" s="11" t="s">
        <v>190</v>
      </c>
      <c r="B19" s="27">
        <v>7.6850300476028348</v>
      </c>
      <c r="C19" s="28">
        <v>6.977402198867817</v>
      </c>
      <c r="D19" s="28">
        <v>8.3926578963378535</v>
      </c>
      <c r="E19" s="14"/>
      <c r="I19" s="16"/>
      <c r="M19" s="16"/>
      <c r="Q19" s="16"/>
      <c r="U19" s="16"/>
    </row>
    <row r="20" spans="1:21" x14ac:dyDescent="0.25">
      <c r="A20" s="11" t="s">
        <v>191</v>
      </c>
      <c r="B20" s="27">
        <v>6.5840796731235187</v>
      </c>
      <c r="C20" s="28">
        <v>4.844801108756621</v>
      </c>
      <c r="D20" s="28">
        <v>8.3233582374904174</v>
      </c>
      <c r="E20" s="14"/>
      <c r="I20" s="16"/>
      <c r="M20" s="16"/>
      <c r="Q20" s="16"/>
      <c r="U20" s="16"/>
    </row>
    <row r="21" spans="1:21" x14ac:dyDescent="0.25">
      <c r="A21" s="11" t="s">
        <v>192</v>
      </c>
      <c r="B21" s="27">
        <v>5.590970336063366</v>
      </c>
      <c r="C21" s="28">
        <v>4.7760348074604044</v>
      </c>
      <c r="D21" s="28">
        <v>6.4059058646663276</v>
      </c>
      <c r="E21" s="14"/>
      <c r="I21" s="16"/>
      <c r="M21" s="16"/>
      <c r="Q21" s="16"/>
      <c r="U21" s="16"/>
    </row>
    <row r="22" spans="1:21" x14ac:dyDescent="0.25">
      <c r="A22" s="11" t="s">
        <v>193</v>
      </c>
      <c r="B22" s="27">
        <v>10.21916326201702</v>
      </c>
      <c r="C22" s="28">
        <v>5.8399327904851681</v>
      </c>
      <c r="D22" s="28">
        <v>14.598393733548869</v>
      </c>
      <c r="E22" s="14">
        <v>1</v>
      </c>
      <c r="I22" s="16"/>
      <c r="M22" s="16"/>
      <c r="Q22" s="16"/>
      <c r="U22" s="16"/>
    </row>
    <row r="23" spans="1:21" x14ac:dyDescent="0.25">
      <c r="A23" s="11" t="s">
        <v>194</v>
      </c>
      <c r="B23" s="27">
        <v>8.1805777499853303</v>
      </c>
      <c r="C23" s="28">
        <v>5.6041764941925241</v>
      </c>
      <c r="D23" s="28">
        <v>10.75697900577814</v>
      </c>
      <c r="E23" s="14">
        <v>1</v>
      </c>
      <c r="I23" s="16"/>
      <c r="M23" s="16"/>
      <c r="Q23" s="16"/>
      <c r="U23" s="16"/>
    </row>
    <row r="24" spans="1:21" x14ac:dyDescent="0.25">
      <c r="A24" s="11" t="s">
        <v>195</v>
      </c>
      <c r="B24" s="27">
        <v>5.860054553832085</v>
      </c>
      <c r="C24" s="28">
        <v>4.9719613609845847</v>
      </c>
      <c r="D24" s="28">
        <v>6.7481477466795852</v>
      </c>
      <c r="E24" s="14"/>
      <c r="I24" s="16"/>
      <c r="M24" s="16"/>
      <c r="Q24" s="16"/>
      <c r="U24" s="16"/>
    </row>
    <row r="25" spans="1:21" x14ac:dyDescent="0.25">
      <c r="A25" s="11" t="s">
        <v>196</v>
      </c>
      <c r="B25" s="27">
        <v>7.5966626008012001</v>
      </c>
      <c r="C25" s="28">
        <v>5.950389936650188</v>
      </c>
      <c r="D25" s="28">
        <v>9.2429352649522123</v>
      </c>
      <c r="E25" s="14"/>
      <c r="I25" s="16"/>
      <c r="M25" s="16"/>
      <c r="Q25" s="16"/>
      <c r="U25" s="16"/>
    </row>
    <row r="26" spans="1:21" x14ac:dyDescent="0.25">
      <c r="A26" s="11" t="s">
        <v>198</v>
      </c>
      <c r="B26" s="27">
        <v>5.8030879344241244</v>
      </c>
      <c r="C26" s="28">
        <v>4.7709963915225302</v>
      </c>
      <c r="D26" s="28">
        <v>6.8351794773257168</v>
      </c>
      <c r="E26" s="14"/>
      <c r="I26" s="16"/>
      <c r="M26" s="16"/>
      <c r="Q26" s="16"/>
      <c r="U26" s="16"/>
    </row>
    <row r="27" spans="1:21" x14ac:dyDescent="0.25">
      <c r="A27" s="11" t="s">
        <v>199</v>
      </c>
      <c r="B27" s="27">
        <v>6.8070683092245057</v>
      </c>
      <c r="C27" s="28">
        <v>4.5469105048332779</v>
      </c>
      <c r="D27" s="28">
        <v>9.0672261136157335</v>
      </c>
      <c r="E27" s="14">
        <v>1</v>
      </c>
      <c r="I27" s="16"/>
      <c r="M27" s="16"/>
      <c r="Q27" s="16"/>
      <c r="U27" s="16"/>
    </row>
    <row r="28" spans="1:21" ht="15.75" thickBot="1" x14ac:dyDescent="0.3">
      <c r="A28" s="12" t="s">
        <v>200</v>
      </c>
      <c r="B28" s="29">
        <v>6.9635601956424997</v>
      </c>
      <c r="C28" s="30">
        <v>4.9146238855206583</v>
      </c>
      <c r="D28" s="30">
        <v>9.0124965057643411</v>
      </c>
      <c r="E28" s="15"/>
      <c r="I28" s="16"/>
      <c r="M28" s="16"/>
      <c r="Q28" s="16"/>
      <c r="U28" s="16"/>
    </row>
    <row r="29" spans="1:21" ht="15.75" thickTop="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I29" s="16"/>
      <c r="M29" s="16"/>
      <c r="Q29" s="16"/>
      <c r="U29" s="16"/>
    </row>
    <row r="30" spans="1:21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</row>
    <row r="31" spans="1:21" x14ac:dyDescent="0.25">
      <c r="A31" s="20" t="s">
        <v>178</v>
      </c>
    </row>
    <row r="32" spans="1:21" x14ac:dyDescent="0.25">
      <c r="A32" s="20" t="s">
        <v>201</v>
      </c>
    </row>
    <row r="33" spans="1:21" x14ac:dyDescent="0.25">
      <c r="A33" s="20" t="s">
        <v>202</v>
      </c>
    </row>
    <row r="34" spans="1:21" x14ac:dyDescent="0.25">
      <c r="A34" s="20" t="s">
        <v>173</v>
      </c>
    </row>
    <row r="35" spans="1:21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</row>
    <row r="36" spans="1:21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</row>
    <row r="37" spans="1:21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</row>
    <row r="38" spans="1:21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</row>
    <row r="39" spans="1:21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4.7109375" bestFit="1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266</v>
      </c>
    </row>
    <row r="3" spans="1:17" x14ac:dyDescent="0.25">
      <c r="A3" s="1" t="s">
        <v>262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ht="15.75" thickBot="1" x14ac:dyDescent="0.3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ht="15.75" thickTop="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16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/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252</v>
      </c>
      <c r="G11" s="18" t="s">
        <v>176</v>
      </c>
      <c r="H11" s="18" t="s">
        <v>177</v>
      </c>
      <c r="I11" s="19" t="s">
        <v>178</v>
      </c>
      <c r="J11" s="17" t="s">
        <v>213</v>
      </c>
      <c r="K11" s="18" t="s">
        <v>176</v>
      </c>
      <c r="L11" s="18" t="s">
        <v>177</v>
      </c>
      <c r="M11" s="19" t="s">
        <v>178</v>
      </c>
      <c r="N11" s="17" t="s">
        <v>253</v>
      </c>
      <c r="O11" s="18" t="s">
        <v>176</v>
      </c>
      <c r="P11" s="18" t="s">
        <v>177</v>
      </c>
      <c r="Q11" s="19" t="s">
        <v>178</v>
      </c>
    </row>
    <row r="12" spans="1:17" ht="16.5" thickTop="1" thickBot="1" x14ac:dyDescent="0.3">
      <c r="A12" s="11" t="s">
        <v>182</v>
      </c>
      <c r="B12" s="27">
        <v>7.5663282422638547</v>
      </c>
      <c r="C12" s="28">
        <v>7.0924221988937166</v>
      </c>
      <c r="D12" s="28">
        <v>8.040234285633991</v>
      </c>
      <c r="E12" s="14"/>
      <c r="F12" s="29">
        <v>7.6043978640988303</v>
      </c>
      <c r="G12" s="30">
        <v>7.0289225614626201</v>
      </c>
      <c r="H12" s="30">
        <v>8.1798731667350406</v>
      </c>
      <c r="I12" s="15"/>
      <c r="J12" s="29">
        <v>6.37139069298488</v>
      </c>
      <c r="K12" s="30">
        <v>4.8928543630526402</v>
      </c>
      <c r="L12" s="30">
        <v>7.8499270229171199</v>
      </c>
      <c r="M12" s="15"/>
      <c r="N12" s="29">
        <v>7.6841198432536801</v>
      </c>
      <c r="O12" s="30">
        <v>6.7721747658750999</v>
      </c>
      <c r="P12" s="30">
        <v>8.5960649206322604</v>
      </c>
      <c r="Q12" s="15"/>
    </row>
    <row r="13" spans="1:17" ht="15.75" thickTop="1" x14ac:dyDescent="0.25">
      <c r="A13" s="11" t="s">
        <v>183</v>
      </c>
      <c r="B13" s="27">
        <v>7.8852731001220064</v>
      </c>
      <c r="C13" s="28">
        <v>5.5596484941020403</v>
      </c>
      <c r="D13" s="28">
        <v>10.210897706141971</v>
      </c>
      <c r="E13" s="14"/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  <c r="N13" t="s">
        <v>173</v>
      </c>
      <c r="O13" t="s">
        <v>173</v>
      </c>
      <c r="P13" t="s">
        <v>173</v>
      </c>
      <c r="Q13" s="16" t="s">
        <v>173</v>
      </c>
    </row>
    <row r="14" spans="1:17" x14ac:dyDescent="0.25">
      <c r="A14" s="11" t="s">
        <v>185</v>
      </c>
      <c r="B14" s="27">
        <v>6.7034495470169926</v>
      </c>
      <c r="C14" s="28">
        <v>4.6779748326836419</v>
      </c>
      <c r="D14" s="28">
        <v>8.7289242613503433</v>
      </c>
      <c r="E14" s="14">
        <v>1</v>
      </c>
      <c r="F14" t="s">
        <v>173</v>
      </c>
      <c r="G14" t="s">
        <v>173</v>
      </c>
      <c r="H14" t="s">
        <v>173</v>
      </c>
      <c r="I14" t="s">
        <v>173</v>
      </c>
      <c r="J14" t="s">
        <v>173</v>
      </c>
      <c r="K14" t="s">
        <v>173</v>
      </c>
      <c r="L14" t="s">
        <v>173</v>
      </c>
      <c r="M14" t="s">
        <v>173</v>
      </c>
      <c r="N14" t="s">
        <v>173</v>
      </c>
      <c r="O14" t="s">
        <v>173</v>
      </c>
      <c r="P14" t="s">
        <v>173</v>
      </c>
      <c r="Q14" t="s">
        <v>173</v>
      </c>
    </row>
    <row r="15" spans="1:17" x14ac:dyDescent="0.25">
      <c r="A15" s="11" t="s">
        <v>186</v>
      </c>
      <c r="B15" s="27">
        <v>6.8887262330091144</v>
      </c>
      <c r="C15" s="28">
        <v>4.9573980561513853</v>
      </c>
      <c r="D15" s="28">
        <v>8.8200544098668434</v>
      </c>
      <c r="E15" s="14"/>
    </row>
    <row r="16" spans="1:17" x14ac:dyDescent="0.25">
      <c r="A16" s="11" t="s">
        <v>187</v>
      </c>
      <c r="B16" s="27">
        <v>5.9911183302537214</v>
      </c>
      <c r="C16" s="28">
        <v>5.0702374388954237</v>
      </c>
      <c r="D16" s="28">
        <v>6.9119992216120192</v>
      </c>
      <c r="E16" s="14"/>
    </row>
    <row r="17" spans="1:17" x14ac:dyDescent="0.25">
      <c r="A17" s="11" t="s">
        <v>188</v>
      </c>
      <c r="B17" s="27">
        <v>7.8529390639025554</v>
      </c>
      <c r="C17" s="28">
        <v>4.8059531139346596</v>
      </c>
      <c r="D17" s="28">
        <v>10.899925013870449</v>
      </c>
      <c r="E17" s="14">
        <v>1</v>
      </c>
    </row>
    <row r="18" spans="1:17" x14ac:dyDescent="0.25">
      <c r="A18" s="11" t="s">
        <v>189</v>
      </c>
      <c r="B18" s="27">
        <v>8.9972101578144077</v>
      </c>
      <c r="C18" s="28">
        <v>7.5223118638379463</v>
      </c>
      <c r="D18" s="28">
        <v>10.47210845179087</v>
      </c>
      <c r="E18" s="14"/>
    </row>
    <row r="19" spans="1:17" x14ac:dyDescent="0.25">
      <c r="A19" s="11" t="s">
        <v>190</v>
      </c>
      <c r="B19" s="27">
        <v>7.6850300476028348</v>
      </c>
      <c r="C19" s="28">
        <v>6.977402198867817</v>
      </c>
      <c r="D19" s="28">
        <v>8.3926578963378535</v>
      </c>
      <c r="E19" s="14"/>
      <c r="F19" t="s">
        <v>173</v>
      </c>
      <c r="G19" t="s">
        <v>173</v>
      </c>
      <c r="H19" t="s">
        <v>173</v>
      </c>
      <c r="I19" t="s">
        <v>173</v>
      </c>
      <c r="J19" t="s">
        <v>173</v>
      </c>
      <c r="K19" t="s">
        <v>173</v>
      </c>
      <c r="L19" t="s">
        <v>173</v>
      </c>
      <c r="M19" t="s">
        <v>173</v>
      </c>
      <c r="N19" t="s">
        <v>173</v>
      </c>
      <c r="O19" t="s">
        <v>173</v>
      </c>
      <c r="P19" t="s">
        <v>173</v>
      </c>
      <c r="Q19" t="s">
        <v>173</v>
      </c>
    </row>
    <row r="20" spans="1:17" x14ac:dyDescent="0.25">
      <c r="A20" s="11" t="s">
        <v>191</v>
      </c>
      <c r="B20" s="27">
        <v>6.5840796731235187</v>
      </c>
      <c r="C20" s="28">
        <v>4.844801108756621</v>
      </c>
      <c r="D20" s="28">
        <v>8.3233582374904174</v>
      </c>
      <c r="E20" s="14"/>
      <c r="F20" t="s">
        <v>173</v>
      </c>
      <c r="G20" t="s">
        <v>173</v>
      </c>
      <c r="H20" t="s">
        <v>173</v>
      </c>
      <c r="I20" t="s">
        <v>173</v>
      </c>
      <c r="J20" t="s">
        <v>173</v>
      </c>
      <c r="K20" t="s">
        <v>173</v>
      </c>
      <c r="L20" t="s">
        <v>173</v>
      </c>
      <c r="M20" t="s">
        <v>173</v>
      </c>
      <c r="N20" t="s">
        <v>173</v>
      </c>
      <c r="O20" t="s">
        <v>173</v>
      </c>
      <c r="P20" t="s">
        <v>173</v>
      </c>
      <c r="Q20" t="s">
        <v>173</v>
      </c>
    </row>
    <row r="21" spans="1:17" x14ac:dyDescent="0.25">
      <c r="A21" s="11" t="s">
        <v>192</v>
      </c>
      <c r="B21" s="27">
        <v>5.590970336063366</v>
      </c>
      <c r="C21" s="28">
        <v>4.7760348074604044</v>
      </c>
      <c r="D21" s="28">
        <v>6.4059058646663276</v>
      </c>
      <c r="E21" s="14"/>
      <c r="F21" t="s">
        <v>173</v>
      </c>
      <c r="G21" t="s">
        <v>173</v>
      </c>
      <c r="H21" t="s">
        <v>173</v>
      </c>
      <c r="I21" t="s">
        <v>173</v>
      </c>
      <c r="J21" t="s">
        <v>173</v>
      </c>
      <c r="K21" t="s">
        <v>173</v>
      </c>
      <c r="L21" t="s">
        <v>173</v>
      </c>
      <c r="M21" t="s">
        <v>173</v>
      </c>
      <c r="N21" t="s">
        <v>173</v>
      </c>
      <c r="O21" t="s">
        <v>173</v>
      </c>
      <c r="P21" t="s">
        <v>173</v>
      </c>
      <c r="Q21" t="s">
        <v>173</v>
      </c>
    </row>
    <row r="22" spans="1:17" x14ac:dyDescent="0.25">
      <c r="A22" s="11" t="s">
        <v>193</v>
      </c>
      <c r="B22" s="27">
        <v>10.21916326201702</v>
      </c>
      <c r="C22" s="28">
        <v>5.8399327904851681</v>
      </c>
      <c r="D22" s="28">
        <v>14.598393733548869</v>
      </c>
      <c r="E22" s="14">
        <v>1</v>
      </c>
      <c r="F22" t="s">
        <v>173</v>
      </c>
      <c r="G22" t="s">
        <v>173</v>
      </c>
      <c r="H22" t="s">
        <v>173</v>
      </c>
      <c r="I22" t="s">
        <v>173</v>
      </c>
      <c r="J22" t="s">
        <v>173</v>
      </c>
      <c r="K22" t="s">
        <v>173</v>
      </c>
      <c r="L22" t="s">
        <v>173</v>
      </c>
      <c r="M22" t="s">
        <v>173</v>
      </c>
      <c r="N22" t="s">
        <v>173</v>
      </c>
      <c r="O22" t="s">
        <v>173</v>
      </c>
      <c r="P22" t="s">
        <v>173</v>
      </c>
      <c r="Q22" t="s">
        <v>173</v>
      </c>
    </row>
    <row r="23" spans="1:17" x14ac:dyDescent="0.25">
      <c r="A23" s="11" t="s">
        <v>194</v>
      </c>
      <c r="B23" s="27">
        <v>8.1805777499853303</v>
      </c>
      <c r="C23" s="28">
        <v>5.6041764941925241</v>
      </c>
      <c r="D23" s="28">
        <v>10.75697900577814</v>
      </c>
      <c r="E23" s="14">
        <v>1</v>
      </c>
      <c r="F23" t="s">
        <v>173</v>
      </c>
      <c r="G23" t="s">
        <v>173</v>
      </c>
      <c r="H23" t="s">
        <v>173</v>
      </c>
      <c r="I23" t="s">
        <v>173</v>
      </c>
      <c r="J23" t="s">
        <v>173</v>
      </c>
      <c r="K23" t="s">
        <v>173</v>
      </c>
      <c r="L23" t="s">
        <v>173</v>
      </c>
      <c r="M23" t="s">
        <v>173</v>
      </c>
      <c r="N23" t="s">
        <v>173</v>
      </c>
      <c r="O23" t="s">
        <v>173</v>
      </c>
      <c r="P23" t="s">
        <v>173</v>
      </c>
      <c r="Q23" t="s">
        <v>173</v>
      </c>
    </row>
    <row r="24" spans="1:17" x14ac:dyDescent="0.25">
      <c r="A24" s="11" t="s">
        <v>195</v>
      </c>
      <c r="B24" s="27">
        <v>5.860054553832085</v>
      </c>
      <c r="C24" s="28">
        <v>4.9719613609845847</v>
      </c>
      <c r="D24" s="28">
        <v>6.7481477466795852</v>
      </c>
      <c r="E24" s="14"/>
    </row>
    <row r="25" spans="1:17" x14ac:dyDescent="0.25">
      <c r="A25" s="11" t="s">
        <v>196</v>
      </c>
      <c r="B25" s="27">
        <v>7.5966626008012001</v>
      </c>
      <c r="C25" s="28">
        <v>5.950389936650188</v>
      </c>
      <c r="D25" s="28">
        <v>9.2429352649522123</v>
      </c>
      <c r="E25" s="14"/>
    </row>
    <row r="26" spans="1:17" x14ac:dyDescent="0.25">
      <c r="A26" s="11" t="s">
        <v>198</v>
      </c>
      <c r="B26" s="27">
        <v>5.8030879344241244</v>
      </c>
      <c r="C26" s="28">
        <v>4.7709963915225302</v>
      </c>
      <c r="D26" s="28">
        <v>6.8351794773257168</v>
      </c>
      <c r="E26" s="14"/>
    </row>
    <row r="27" spans="1:17" x14ac:dyDescent="0.25">
      <c r="A27" s="11" t="s">
        <v>199</v>
      </c>
      <c r="B27" s="27">
        <v>6.8070683092245057</v>
      </c>
      <c r="C27" s="28">
        <v>4.5469105048332779</v>
      </c>
      <c r="D27" s="28">
        <v>9.0672261136157335</v>
      </c>
      <c r="E27" s="14">
        <v>1</v>
      </c>
    </row>
    <row r="28" spans="1:17" ht="15.75" thickBot="1" x14ac:dyDescent="0.3">
      <c r="A28" s="12" t="s">
        <v>200</v>
      </c>
      <c r="B28" s="29">
        <v>6.9635601956424997</v>
      </c>
      <c r="C28" s="30">
        <v>4.9146238855206583</v>
      </c>
      <c r="D28" s="30">
        <v>9.0124965057643411</v>
      </c>
      <c r="E28" s="15"/>
    </row>
    <row r="29" spans="1:17" ht="15.75" thickTop="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5" x14ac:dyDescent="0.25">
      <c r="A33" s="20" t="s">
        <v>202</v>
      </c>
    </row>
    <row r="34" spans="1:5" x14ac:dyDescent="0.25">
      <c r="A34" s="20" t="s">
        <v>173</v>
      </c>
    </row>
    <row r="35" spans="1:5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</row>
    <row r="36" spans="1:5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</row>
    <row r="37" spans="1:5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</row>
    <row r="38" spans="1:5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</row>
    <row r="39" spans="1:5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4.5703125" bestFit="1" customWidth="1"/>
    <col min="9" max="9" width="5.7109375" customWidth="1"/>
    <col min="10" max="10" width="34.28515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267</v>
      </c>
    </row>
    <row r="3" spans="1:13" x14ac:dyDescent="0.25">
      <c r="A3" s="1" t="s">
        <v>262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ht="15.75" thickBot="1" x14ac:dyDescent="0.3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ht="15.75" thickTop="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/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31" t="s">
        <v>215</v>
      </c>
      <c r="G11" s="18" t="s">
        <v>176</v>
      </c>
      <c r="H11" s="18" t="s">
        <v>177</v>
      </c>
      <c r="I11" s="19" t="s">
        <v>178</v>
      </c>
      <c r="J11" s="33" t="s">
        <v>216</v>
      </c>
      <c r="K11" s="18" t="s">
        <v>176</v>
      </c>
      <c r="L11" s="18" t="s">
        <v>177</v>
      </c>
      <c r="M11" s="19" t="s">
        <v>178</v>
      </c>
    </row>
    <row r="12" spans="1:13" ht="16.5" thickTop="1" thickBot="1" x14ac:dyDescent="0.3">
      <c r="A12" s="11" t="s">
        <v>182</v>
      </c>
      <c r="B12" s="27">
        <v>7.5663282422638547</v>
      </c>
      <c r="C12" s="28">
        <v>7.0924221988937166</v>
      </c>
      <c r="D12" s="28">
        <v>8.040234285633991</v>
      </c>
      <c r="E12" s="14"/>
      <c r="F12" s="30">
        <v>7.7043474412902802</v>
      </c>
      <c r="G12" s="30">
        <v>7.2043838821006396</v>
      </c>
      <c r="H12" s="30">
        <v>8.2043110004799207</v>
      </c>
      <c r="I12" s="15"/>
      <c r="J12" s="30">
        <v>5.1707102224668597</v>
      </c>
      <c r="K12" s="30">
        <v>4.0405448173592404</v>
      </c>
      <c r="L12" s="30">
        <v>6.3008756275744799</v>
      </c>
      <c r="M12" s="15"/>
    </row>
    <row r="13" spans="1:13" ht="15.75" thickTop="1" x14ac:dyDescent="0.25">
      <c r="A13" s="11" t="s">
        <v>183</v>
      </c>
      <c r="B13" s="27">
        <v>7.8852731001220064</v>
      </c>
      <c r="C13" s="28">
        <v>5.5596484941020403</v>
      </c>
      <c r="D13" s="28">
        <v>10.210897706141971</v>
      </c>
      <c r="E13" s="14"/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</row>
    <row r="14" spans="1:13" x14ac:dyDescent="0.25">
      <c r="A14" s="11" t="s">
        <v>185</v>
      </c>
      <c r="B14" s="27">
        <v>6.7034495470169926</v>
      </c>
      <c r="C14" s="28">
        <v>4.6779748326836419</v>
      </c>
      <c r="D14" s="28">
        <v>8.7289242613503433</v>
      </c>
      <c r="E14" s="14">
        <v>1</v>
      </c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</row>
    <row r="15" spans="1:13" x14ac:dyDescent="0.25">
      <c r="A15" s="11" t="s">
        <v>186</v>
      </c>
      <c r="B15" s="27">
        <v>6.8887262330091144</v>
      </c>
      <c r="C15" s="28">
        <v>4.9573980561513853</v>
      </c>
      <c r="D15" s="28">
        <v>8.8200544098668434</v>
      </c>
      <c r="E15" s="14"/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</row>
    <row r="16" spans="1:13" x14ac:dyDescent="0.25">
      <c r="A16" s="11" t="s">
        <v>187</v>
      </c>
      <c r="B16" s="27">
        <v>5.9911183302537214</v>
      </c>
      <c r="C16" s="28">
        <v>5.0702374388954237</v>
      </c>
      <c r="D16" s="28">
        <v>6.9119992216120192</v>
      </c>
      <c r="E16" s="14"/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</row>
    <row r="17" spans="1:13" x14ac:dyDescent="0.25">
      <c r="A17" s="11" t="s">
        <v>188</v>
      </c>
      <c r="B17" s="27">
        <v>7.8529390639025554</v>
      </c>
      <c r="C17" s="28">
        <v>4.8059531139346596</v>
      </c>
      <c r="D17" s="28">
        <v>10.899925013870449</v>
      </c>
      <c r="E17" s="14">
        <v>1</v>
      </c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</row>
    <row r="18" spans="1:13" x14ac:dyDescent="0.25">
      <c r="A18" s="11" t="s">
        <v>189</v>
      </c>
      <c r="B18" s="27">
        <v>8.9972101578144077</v>
      </c>
      <c r="C18" s="28">
        <v>7.5223118638379463</v>
      </c>
      <c r="D18" s="28">
        <v>10.47210845179087</v>
      </c>
      <c r="E18" s="14"/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</row>
    <row r="19" spans="1:13" x14ac:dyDescent="0.25">
      <c r="A19" s="11" t="s">
        <v>190</v>
      </c>
      <c r="B19" s="27">
        <v>7.6850300476028348</v>
      </c>
      <c r="C19" s="28">
        <v>6.977402198867817</v>
      </c>
      <c r="D19" s="28">
        <v>8.3926578963378535</v>
      </c>
      <c r="E19" s="14"/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</row>
    <row r="20" spans="1:13" x14ac:dyDescent="0.25">
      <c r="A20" s="11" t="s">
        <v>191</v>
      </c>
      <c r="B20" s="27">
        <v>6.5840796731235187</v>
      </c>
      <c r="C20" s="28">
        <v>4.844801108756621</v>
      </c>
      <c r="D20" s="28">
        <v>8.3233582374904174</v>
      </c>
      <c r="E20" s="14"/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</row>
    <row r="21" spans="1:13" x14ac:dyDescent="0.25">
      <c r="A21" s="11" t="s">
        <v>192</v>
      </c>
      <c r="B21" s="27">
        <v>5.590970336063366</v>
      </c>
      <c r="C21" s="28">
        <v>4.7760348074604044</v>
      </c>
      <c r="D21" s="28">
        <v>6.4059058646663276</v>
      </c>
      <c r="E21" s="14"/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</row>
    <row r="22" spans="1:13" x14ac:dyDescent="0.25">
      <c r="A22" s="11" t="s">
        <v>193</v>
      </c>
      <c r="B22" s="27">
        <v>10.21916326201702</v>
      </c>
      <c r="C22" s="28">
        <v>5.8399327904851681</v>
      </c>
      <c r="D22" s="28">
        <v>14.598393733548869</v>
      </c>
      <c r="E22" s="14">
        <v>1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</row>
    <row r="23" spans="1:13" x14ac:dyDescent="0.25">
      <c r="A23" s="11" t="s">
        <v>194</v>
      </c>
      <c r="B23" s="27">
        <v>8.1805777499853303</v>
      </c>
      <c r="C23" s="28">
        <v>5.6041764941925241</v>
      </c>
      <c r="D23" s="28">
        <v>10.75697900577814</v>
      </c>
      <c r="E23" s="14">
        <v>1</v>
      </c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</row>
    <row r="24" spans="1:13" x14ac:dyDescent="0.25">
      <c r="A24" s="11" t="s">
        <v>195</v>
      </c>
      <c r="B24" s="27">
        <v>5.860054553832085</v>
      </c>
      <c r="C24" s="28">
        <v>4.9719613609845847</v>
      </c>
      <c r="D24" s="28">
        <v>6.7481477466795852</v>
      </c>
      <c r="E24" s="14"/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</row>
    <row r="25" spans="1:13" x14ac:dyDescent="0.25">
      <c r="A25" s="11" t="s">
        <v>196</v>
      </c>
      <c r="B25" s="27">
        <v>7.5966626008012001</v>
      </c>
      <c r="C25" s="28">
        <v>5.950389936650188</v>
      </c>
      <c r="D25" s="28">
        <v>9.2429352649522123</v>
      </c>
      <c r="E25" s="14"/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</row>
    <row r="26" spans="1:13" x14ac:dyDescent="0.25">
      <c r="A26" s="11" t="s">
        <v>198</v>
      </c>
      <c r="B26" s="27">
        <v>5.8030879344241244</v>
      </c>
      <c r="C26" s="28">
        <v>4.7709963915225302</v>
      </c>
      <c r="D26" s="28">
        <v>6.8351794773257168</v>
      </c>
      <c r="E26" s="14"/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</row>
    <row r="27" spans="1:13" x14ac:dyDescent="0.25">
      <c r="A27" s="11" t="s">
        <v>199</v>
      </c>
      <c r="B27" s="27">
        <v>6.8070683092245057</v>
      </c>
      <c r="C27" s="28">
        <v>4.5469105048332779</v>
      </c>
      <c r="D27" s="28">
        <v>9.0672261136157335</v>
      </c>
      <c r="E27" s="14">
        <v>1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</row>
    <row r="28" spans="1:13" ht="15.75" thickBot="1" x14ac:dyDescent="0.3">
      <c r="A28" s="12" t="s">
        <v>200</v>
      </c>
      <c r="B28" s="29">
        <v>6.9635601956424997</v>
      </c>
      <c r="C28" s="30">
        <v>4.9146238855206583</v>
      </c>
      <c r="D28" s="30">
        <v>9.0124965057643411</v>
      </c>
      <c r="E28" s="15"/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</row>
    <row r="29" spans="1:13" ht="15.75" thickTop="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7.5703125" bestFit="1" customWidth="1"/>
    <col min="9" max="9" width="5.7109375" customWidth="1"/>
    <col min="10" max="10" width="38.140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268</v>
      </c>
    </row>
    <row r="3" spans="1:13" x14ac:dyDescent="0.25">
      <c r="A3" s="1" t="s">
        <v>262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ht="15.75" thickBot="1" x14ac:dyDescent="0.3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ht="15.75" thickTop="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/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217</v>
      </c>
      <c r="G11" s="18" t="s">
        <v>176</v>
      </c>
      <c r="H11" s="18" t="s">
        <v>177</v>
      </c>
      <c r="I11" s="19" t="s">
        <v>178</v>
      </c>
      <c r="J11" s="17" t="s">
        <v>218</v>
      </c>
      <c r="K11" s="18" t="s">
        <v>176</v>
      </c>
      <c r="L11" s="18" t="s">
        <v>177</v>
      </c>
      <c r="M11" s="19" t="s">
        <v>178</v>
      </c>
    </row>
    <row r="12" spans="1:13" ht="16.5" thickTop="1" thickBot="1" x14ac:dyDescent="0.3">
      <c r="A12" s="11" t="s">
        <v>182</v>
      </c>
      <c r="B12" s="27">
        <v>7.5663282422638547</v>
      </c>
      <c r="C12" s="28">
        <v>7.0924221988937166</v>
      </c>
      <c r="D12" s="28">
        <v>8.040234285633991</v>
      </c>
      <c r="E12" s="14"/>
      <c r="F12" s="30">
        <v>7.7271223220339103</v>
      </c>
      <c r="G12" s="30">
        <v>7.2106249098962998</v>
      </c>
      <c r="H12" s="30">
        <v>8.2436197341715101</v>
      </c>
      <c r="I12" s="15"/>
      <c r="J12" s="30">
        <v>6.8398789854345896</v>
      </c>
      <c r="K12" s="30">
        <v>5.6172530658398596</v>
      </c>
      <c r="L12" s="30">
        <v>8.0625049050293107</v>
      </c>
      <c r="M12" s="15"/>
    </row>
    <row r="13" spans="1:13" ht="15.75" thickTop="1" x14ac:dyDescent="0.25">
      <c r="A13" s="11" t="s">
        <v>183</v>
      </c>
      <c r="B13" s="27">
        <v>7.8852731001220064</v>
      </c>
      <c r="C13" s="28">
        <v>5.5596484941020403</v>
      </c>
      <c r="D13" s="28">
        <v>10.210897706141971</v>
      </c>
      <c r="E13" s="14"/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</row>
    <row r="14" spans="1:13" x14ac:dyDescent="0.25">
      <c r="A14" s="11" t="s">
        <v>185</v>
      </c>
      <c r="B14" s="27">
        <v>6.7034495470169926</v>
      </c>
      <c r="C14" s="28">
        <v>4.6779748326836419</v>
      </c>
      <c r="D14" s="28">
        <v>8.7289242613503433</v>
      </c>
      <c r="E14" s="14">
        <v>1</v>
      </c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</row>
    <row r="15" spans="1:13" x14ac:dyDescent="0.25">
      <c r="A15" s="11" t="s">
        <v>186</v>
      </c>
      <c r="B15" s="27">
        <v>6.8887262330091144</v>
      </c>
      <c r="C15" s="28">
        <v>4.9573980561513853</v>
      </c>
      <c r="D15" s="28">
        <v>8.8200544098668434</v>
      </c>
      <c r="E15" s="14"/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</row>
    <row r="16" spans="1:13" x14ac:dyDescent="0.25">
      <c r="A16" s="11" t="s">
        <v>187</v>
      </c>
      <c r="B16" s="27">
        <v>5.9911183302537214</v>
      </c>
      <c r="C16" s="28">
        <v>5.0702374388954237</v>
      </c>
      <c r="D16" s="28">
        <v>6.9119992216120192</v>
      </c>
      <c r="E16" s="14"/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</row>
    <row r="17" spans="1:13" x14ac:dyDescent="0.25">
      <c r="A17" s="11" t="s">
        <v>188</v>
      </c>
      <c r="B17" s="27">
        <v>7.8529390639025554</v>
      </c>
      <c r="C17" s="28">
        <v>4.8059531139346596</v>
      </c>
      <c r="D17" s="28">
        <v>10.899925013870449</v>
      </c>
      <c r="E17" s="14">
        <v>1</v>
      </c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</row>
    <row r="18" spans="1:13" x14ac:dyDescent="0.25">
      <c r="A18" s="11" t="s">
        <v>189</v>
      </c>
      <c r="B18" s="27">
        <v>8.9972101578144077</v>
      </c>
      <c r="C18" s="28">
        <v>7.5223118638379463</v>
      </c>
      <c r="D18" s="28">
        <v>10.47210845179087</v>
      </c>
      <c r="E18" s="14"/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</row>
    <row r="19" spans="1:13" x14ac:dyDescent="0.25">
      <c r="A19" s="11" t="s">
        <v>190</v>
      </c>
      <c r="B19" s="27">
        <v>7.6850300476028348</v>
      </c>
      <c r="C19" s="28">
        <v>6.977402198867817</v>
      </c>
      <c r="D19" s="28">
        <v>8.3926578963378535</v>
      </c>
      <c r="E19" s="14"/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</row>
    <row r="20" spans="1:13" x14ac:dyDescent="0.25">
      <c r="A20" s="11" t="s">
        <v>191</v>
      </c>
      <c r="B20" s="27">
        <v>6.5840796731235187</v>
      </c>
      <c r="C20" s="28">
        <v>4.844801108756621</v>
      </c>
      <c r="D20" s="28">
        <v>8.3233582374904174</v>
      </c>
      <c r="E20" s="14"/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</row>
    <row r="21" spans="1:13" x14ac:dyDescent="0.25">
      <c r="A21" s="11" t="s">
        <v>192</v>
      </c>
      <c r="B21" s="27">
        <v>5.590970336063366</v>
      </c>
      <c r="C21" s="28">
        <v>4.7760348074604044</v>
      </c>
      <c r="D21" s="28">
        <v>6.4059058646663276</v>
      </c>
      <c r="E21" s="14"/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</row>
    <row r="22" spans="1:13" x14ac:dyDescent="0.25">
      <c r="A22" s="11" t="s">
        <v>193</v>
      </c>
      <c r="B22" s="27">
        <v>10.21916326201702</v>
      </c>
      <c r="C22" s="28">
        <v>5.8399327904851681</v>
      </c>
      <c r="D22" s="28">
        <v>14.598393733548869</v>
      </c>
      <c r="E22" s="14">
        <v>1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</row>
    <row r="23" spans="1:13" x14ac:dyDescent="0.25">
      <c r="A23" s="11" t="s">
        <v>194</v>
      </c>
      <c r="B23" s="27">
        <v>8.1805777499853303</v>
      </c>
      <c r="C23" s="28">
        <v>5.6041764941925241</v>
      </c>
      <c r="D23" s="28">
        <v>10.75697900577814</v>
      </c>
      <c r="E23" s="14">
        <v>1</v>
      </c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</row>
    <row r="24" spans="1:13" x14ac:dyDescent="0.25">
      <c r="A24" s="11" t="s">
        <v>195</v>
      </c>
      <c r="B24" s="27">
        <v>5.860054553832085</v>
      </c>
      <c r="C24" s="28">
        <v>4.9719613609845847</v>
      </c>
      <c r="D24" s="28">
        <v>6.7481477466795852</v>
      </c>
      <c r="E24" s="14"/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</row>
    <row r="25" spans="1:13" x14ac:dyDescent="0.25">
      <c r="A25" s="11" t="s">
        <v>196</v>
      </c>
      <c r="B25" s="27">
        <v>7.5966626008012001</v>
      </c>
      <c r="C25" s="28">
        <v>5.950389936650188</v>
      </c>
      <c r="D25" s="28">
        <v>9.2429352649522123</v>
      </c>
      <c r="E25" s="14"/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</row>
    <row r="26" spans="1:13" x14ac:dyDescent="0.25">
      <c r="A26" s="11" t="s">
        <v>198</v>
      </c>
      <c r="B26" s="27">
        <v>5.8030879344241244</v>
      </c>
      <c r="C26" s="28">
        <v>4.7709963915225302</v>
      </c>
      <c r="D26" s="28">
        <v>6.8351794773257168</v>
      </c>
      <c r="E26" s="14"/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</row>
    <row r="27" spans="1:13" x14ac:dyDescent="0.25">
      <c r="A27" s="11" t="s">
        <v>199</v>
      </c>
      <c r="B27" s="27">
        <v>6.8070683092245057</v>
      </c>
      <c r="C27" s="28">
        <v>4.5469105048332779</v>
      </c>
      <c r="D27" s="28">
        <v>9.0672261136157335</v>
      </c>
      <c r="E27" s="14">
        <v>1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</row>
    <row r="28" spans="1:13" ht="15.75" thickBot="1" x14ac:dyDescent="0.3">
      <c r="A28" s="12" t="s">
        <v>200</v>
      </c>
      <c r="B28" s="29">
        <v>6.9635601956424997</v>
      </c>
      <c r="C28" s="30">
        <v>4.9146238855206583</v>
      </c>
      <c r="D28" s="30">
        <v>9.0124965057643411</v>
      </c>
      <c r="E28" s="15"/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</row>
    <row r="29" spans="1:13" ht="15.75" thickTop="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28</v>
      </c>
    </row>
    <row r="3" spans="1:17" x14ac:dyDescent="0.25">
      <c r="A3" s="1" t="s">
        <v>232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179</v>
      </c>
      <c r="G11" s="18" t="s">
        <v>176</v>
      </c>
      <c r="H11" s="18" t="s">
        <v>177</v>
      </c>
      <c r="I11" s="19" t="s">
        <v>178</v>
      </c>
      <c r="J11" s="17" t="s">
        <v>180</v>
      </c>
      <c r="K11" s="18" t="s">
        <v>176</v>
      </c>
      <c r="L11" s="18" t="s">
        <v>177</v>
      </c>
      <c r="M11" s="19" t="s">
        <v>178</v>
      </c>
      <c r="N11" s="17" t="s">
        <v>181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0.24623023500416599</v>
      </c>
      <c r="C12" s="10">
        <v>0.23471670391181701</v>
      </c>
      <c r="D12" s="10">
        <v>0.25811804929357401</v>
      </c>
      <c r="E12" s="14" t="s">
        <v>173</v>
      </c>
      <c r="F12" s="7">
        <v>7.4257952673707897E-2</v>
      </c>
      <c r="G12" s="10">
        <v>6.2478574859406402E-2</v>
      </c>
      <c r="H12" s="10">
        <v>8.80495778998691E-2</v>
      </c>
      <c r="I12" s="14" t="s">
        <v>173</v>
      </c>
      <c r="J12" s="7">
        <v>0.22558881366500599</v>
      </c>
      <c r="K12" s="10">
        <v>0.21194669553800299</v>
      </c>
      <c r="L12" s="10">
        <v>0.23984177469495599</v>
      </c>
      <c r="M12" s="14" t="s">
        <v>173</v>
      </c>
      <c r="N12" s="7">
        <v>0.59395624255579105</v>
      </c>
      <c r="O12" s="10">
        <v>0.56461514269623603</v>
      </c>
      <c r="P12" s="10">
        <v>0.62264155316538194</v>
      </c>
      <c r="Q12" s="14" t="s">
        <v>173</v>
      </c>
    </row>
    <row r="13" spans="1:17" x14ac:dyDescent="0.25">
      <c r="A13" s="11" t="s">
        <v>183</v>
      </c>
      <c r="B13" s="7">
        <v>0.20387900565568801</v>
      </c>
      <c r="C13" s="10">
        <v>0.15335390572466701</v>
      </c>
      <c r="D13" s="10">
        <v>0.26582396522757001</v>
      </c>
      <c r="E13" s="14" t="s">
        <v>173</v>
      </c>
      <c r="F13" s="7">
        <v>6.71954894891236E-2</v>
      </c>
      <c r="G13" s="10">
        <v>1.8651323465203401E-2</v>
      </c>
      <c r="H13" s="10">
        <v>0.214473444795964</v>
      </c>
      <c r="I13" s="14" t="s">
        <v>184</v>
      </c>
      <c r="J13" s="7">
        <v>0.17433127732529799</v>
      </c>
      <c r="K13" s="10">
        <v>0.11628637195734</v>
      </c>
      <c r="L13" s="10">
        <v>0.25305299400357001</v>
      </c>
      <c r="M13" s="14" t="s">
        <v>173</v>
      </c>
      <c r="N13" s="7">
        <v>0.53917516572910995</v>
      </c>
      <c r="O13" s="10">
        <v>0.42463260457579999</v>
      </c>
      <c r="P13" s="10">
        <v>0.64972472968329598</v>
      </c>
      <c r="Q13" s="14" t="s">
        <v>173</v>
      </c>
    </row>
    <row r="14" spans="1:17" x14ac:dyDescent="0.25">
      <c r="A14" s="11" t="s">
        <v>185</v>
      </c>
      <c r="B14" s="7">
        <v>0.17618532428950301</v>
      </c>
      <c r="C14" s="10">
        <v>0.141677836572105</v>
      </c>
      <c r="D14" s="10">
        <v>0.21697294743020901</v>
      </c>
      <c r="E14" s="14" t="s">
        <v>173</v>
      </c>
      <c r="F14" s="7">
        <v>0.106074395370331</v>
      </c>
      <c r="G14" s="10">
        <v>5.9566351180543299E-2</v>
      </c>
      <c r="H14" s="10">
        <v>0.18187232618743901</v>
      </c>
      <c r="I14" s="14" t="s">
        <v>184</v>
      </c>
      <c r="J14" s="7">
        <v>0.16151548530148699</v>
      </c>
      <c r="K14" s="10">
        <v>0.115407806106241</v>
      </c>
      <c r="L14" s="10">
        <v>0.221432922975418</v>
      </c>
      <c r="M14" s="14" t="s">
        <v>173</v>
      </c>
      <c r="N14" s="7">
        <v>0.47347670949300402</v>
      </c>
      <c r="O14" s="10">
        <v>0.34997389049050398</v>
      </c>
      <c r="P14" s="10">
        <v>0.60031272290038895</v>
      </c>
      <c r="Q14" s="14" t="s">
        <v>173</v>
      </c>
    </row>
    <row r="15" spans="1:17" x14ac:dyDescent="0.25">
      <c r="A15" s="11" t="s">
        <v>186</v>
      </c>
      <c r="B15" s="7">
        <v>0.157859589048854</v>
      </c>
      <c r="C15" s="10">
        <v>0.13042599371710101</v>
      </c>
      <c r="D15" s="10">
        <v>0.18980401728720001</v>
      </c>
      <c r="E15" s="14" t="s">
        <v>173</v>
      </c>
      <c r="F15" s="7">
        <v>2.55151778508057E-2</v>
      </c>
      <c r="G15" s="10">
        <v>9.5793759544604406E-3</v>
      </c>
      <c r="H15" s="10">
        <v>6.6189379180745897E-2</v>
      </c>
      <c r="I15" s="14" t="s">
        <v>184</v>
      </c>
      <c r="J15" s="7">
        <v>0.15306357538464799</v>
      </c>
      <c r="K15" s="10">
        <v>0.115838066801682</v>
      </c>
      <c r="L15" s="10">
        <v>0.199551866052882</v>
      </c>
      <c r="M15" s="14" t="s">
        <v>173</v>
      </c>
      <c r="N15" s="7">
        <v>0.51555279308193103</v>
      </c>
      <c r="O15" s="10">
        <v>0.40193070358268501</v>
      </c>
      <c r="P15" s="10">
        <v>0.62758947187307301</v>
      </c>
      <c r="Q15" s="14" t="s">
        <v>173</v>
      </c>
    </row>
    <row r="16" spans="1:17" x14ac:dyDescent="0.25">
      <c r="A16" s="11" t="s">
        <v>187</v>
      </c>
      <c r="B16" s="7">
        <v>0.28887810764126098</v>
      </c>
      <c r="C16" s="10">
        <v>0.25579602611347702</v>
      </c>
      <c r="D16" s="10">
        <v>0.32437383470194497</v>
      </c>
      <c r="E16" s="14" t="s">
        <v>173</v>
      </c>
      <c r="F16" s="7">
        <v>0.104014324871187</v>
      </c>
      <c r="G16" s="10">
        <v>6.2621858865956101E-2</v>
      </c>
      <c r="H16" s="10">
        <v>0.16786714778522199</v>
      </c>
      <c r="I16" s="14" t="s">
        <v>184</v>
      </c>
      <c r="J16" s="7">
        <v>0.27772688090046199</v>
      </c>
      <c r="K16" s="10">
        <v>0.23176225381760299</v>
      </c>
      <c r="L16" s="10">
        <v>0.32890469151520602</v>
      </c>
      <c r="M16" s="14" t="s">
        <v>173</v>
      </c>
      <c r="N16" s="7">
        <v>0.65989702428213504</v>
      </c>
      <c r="O16" s="10">
        <v>0.55902999023383804</v>
      </c>
      <c r="P16" s="10">
        <v>0.74808869042511195</v>
      </c>
      <c r="Q16" s="14" t="s">
        <v>173</v>
      </c>
    </row>
    <row r="17" spans="1:17" x14ac:dyDescent="0.25">
      <c r="A17" s="11" t="s">
        <v>188</v>
      </c>
      <c r="B17" s="7">
        <v>0.23561117521587699</v>
      </c>
      <c r="C17" s="10">
        <v>0.20009936816592</v>
      </c>
      <c r="D17" s="10">
        <v>0.27525658312044099</v>
      </c>
      <c r="E17" s="14" t="s">
        <v>173</v>
      </c>
      <c r="F17" s="7">
        <v>6.34156178005848E-2</v>
      </c>
      <c r="G17" s="10">
        <v>3.2914032350836203E-2</v>
      </c>
      <c r="H17" s="10">
        <v>0.118713411007418</v>
      </c>
      <c r="I17" s="14" t="s">
        <v>184</v>
      </c>
      <c r="J17" s="7">
        <v>0.20066773738865801</v>
      </c>
      <c r="K17" s="10">
        <v>0.159555642166299</v>
      </c>
      <c r="L17" s="10">
        <v>0.24923164399605199</v>
      </c>
      <c r="M17" s="14" t="s">
        <v>173</v>
      </c>
      <c r="N17" s="7">
        <v>0.64229728939096298</v>
      </c>
      <c r="O17" s="10">
        <v>0.54544564500048598</v>
      </c>
      <c r="P17" s="10">
        <v>0.72877423186682699</v>
      </c>
      <c r="Q17" s="14" t="s">
        <v>173</v>
      </c>
    </row>
    <row r="18" spans="1:17" x14ac:dyDescent="0.25">
      <c r="A18" s="11" t="s">
        <v>189</v>
      </c>
      <c r="B18" s="7">
        <v>0.25994827893752998</v>
      </c>
      <c r="C18" s="10">
        <v>0.23422700645484801</v>
      </c>
      <c r="D18" s="10">
        <v>0.28743389745167902</v>
      </c>
      <c r="E18" s="14" t="s">
        <v>173</v>
      </c>
      <c r="F18" s="7">
        <v>9.3159760881189602E-2</v>
      </c>
      <c r="G18" s="10">
        <v>5.7562995391614302E-2</v>
      </c>
      <c r="H18" s="10">
        <v>0.147328236739935</v>
      </c>
      <c r="I18" s="14" t="s">
        <v>173</v>
      </c>
      <c r="J18" s="7">
        <v>0.22167565107992099</v>
      </c>
      <c r="K18" s="10">
        <v>0.18617162579315899</v>
      </c>
      <c r="L18" s="10">
        <v>0.26177262728886402</v>
      </c>
      <c r="M18" s="14" t="s">
        <v>173</v>
      </c>
      <c r="N18" s="7">
        <v>0.57129964950706102</v>
      </c>
      <c r="O18" s="10">
        <v>0.51108328766139499</v>
      </c>
      <c r="P18" s="10">
        <v>0.62947632673813003</v>
      </c>
      <c r="Q18" s="14" t="s">
        <v>173</v>
      </c>
    </row>
    <row r="19" spans="1:17" x14ac:dyDescent="0.25">
      <c r="A19" s="11" t="s">
        <v>190</v>
      </c>
      <c r="B19" s="7">
        <v>0.240596495341144</v>
      </c>
      <c r="C19" s="10">
        <v>0.22033145931326201</v>
      </c>
      <c r="D19" s="10">
        <v>0.262098837272151</v>
      </c>
      <c r="E19" s="14" t="s">
        <v>173</v>
      </c>
      <c r="F19" s="7">
        <v>6.7590285375589906E-2</v>
      </c>
      <c r="G19" s="10">
        <v>4.9044315651909899E-2</v>
      </c>
      <c r="H19" s="10">
        <v>9.2467432628543803E-2</v>
      </c>
      <c r="I19" s="14" t="s">
        <v>173</v>
      </c>
      <c r="J19" s="7">
        <v>0.223215497162363</v>
      </c>
      <c r="K19" s="10">
        <v>0.20014613878936999</v>
      </c>
      <c r="L19" s="10">
        <v>0.24811904232770499</v>
      </c>
      <c r="M19" s="14" t="s">
        <v>173</v>
      </c>
      <c r="N19" s="7">
        <v>0.58996811154730999</v>
      </c>
      <c r="O19" s="10">
        <v>0.53486266027620899</v>
      </c>
      <c r="P19" s="10">
        <v>0.64290378418656902</v>
      </c>
      <c r="Q19" s="14" t="s">
        <v>173</v>
      </c>
    </row>
    <row r="20" spans="1:17" x14ac:dyDescent="0.25">
      <c r="A20" s="11" t="s">
        <v>191</v>
      </c>
      <c r="B20" s="7">
        <v>0.26156515856310503</v>
      </c>
      <c r="C20" s="10">
        <v>0.221842999169789</v>
      </c>
      <c r="D20" s="10">
        <v>0.30560649469185103</v>
      </c>
      <c r="E20" s="14" t="s">
        <v>173</v>
      </c>
      <c r="F20" s="7">
        <v>0.10331514299611801</v>
      </c>
      <c r="G20" s="10">
        <v>5.5012657475819397E-2</v>
      </c>
      <c r="H20" s="10">
        <v>0.185694494848411</v>
      </c>
      <c r="I20" s="14" t="s">
        <v>184</v>
      </c>
      <c r="J20" s="7">
        <v>0.23555586363956699</v>
      </c>
      <c r="K20" s="10">
        <v>0.18135225981943801</v>
      </c>
      <c r="L20" s="10">
        <v>0.30002282972625499</v>
      </c>
      <c r="M20" s="14" t="s">
        <v>173</v>
      </c>
      <c r="N20" s="7">
        <v>0.56208255631107096</v>
      </c>
      <c r="O20" s="10">
        <v>0.45086879977066102</v>
      </c>
      <c r="P20" s="10">
        <v>0.66738860433358804</v>
      </c>
      <c r="Q20" s="14" t="s">
        <v>173</v>
      </c>
    </row>
    <row r="21" spans="1:17" x14ac:dyDescent="0.25">
      <c r="A21" s="11" t="s">
        <v>192</v>
      </c>
      <c r="B21" s="7">
        <v>0.29552816101419799</v>
      </c>
      <c r="C21" s="10">
        <v>0.25614065520804002</v>
      </c>
      <c r="D21" s="10">
        <v>0.33821852007196002</v>
      </c>
      <c r="E21" s="14" t="s">
        <v>173</v>
      </c>
      <c r="F21" s="7">
        <v>0.10014689873046601</v>
      </c>
      <c r="G21" s="10">
        <v>6.3103204531558293E-2</v>
      </c>
      <c r="H21" s="10">
        <v>0.15533116039796099</v>
      </c>
      <c r="I21" s="14" t="s">
        <v>173</v>
      </c>
      <c r="J21" s="7">
        <v>0.26644751126322302</v>
      </c>
      <c r="K21" s="10">
        <v>0.22163466314661101</v>
      </c>
      <c r="L21" s="10">
        <v>0.31663528017048498</v>
      </c>
      <c r="M21" s="14" t="s">
        <v>173</v>
      </c>
      <c r="N21" s="7">
        <v>0.65365642807861402</v>
      </c>
      <c r="O21" s="10">
        <v>0.57653896948447303</v>
      </c>
      <c r="P21" s="10">
        <v>0.72346600090060498</v>
      </c>
      <c r="Q21" s="14" t="s">
        <v>173</v>
      </c>
    </row>
    <row r="22" spans="1:17" x14ac:dyDescent="0.25">
      <c r="A22" s="11" t="s">
        <v>193</v>
      </c>
      <c r="B22" s="7">
        <v>0.32005669005173598</v>
      </c>
      <c r="C22" s="10">
        <v>0.271180950373138</v>
      </c>
      <c r="D22" s="10">
        <v>0.37323032446243798</v>
      </c>
      <c r="E22" s="14" t="s">
        <v>173</v>
      </c>
      <c r="F22" s="7">
        <v>0.125990085199295</v>
      </c>
      <c r="G22" s="10">
        <v>7.1323283797368603E-2</v>
      </c>
      <c r="H22" s="10">
        <v>0.212949199672718</v>
      </c>
      <c r="I22" s="14" t="s">
        <v>184</v>
      </c>
      <c r="J22" s="7">
        <v>0.297293539532759</v>
      </c>
      <c r="K22" s="10">
        <v>0.23566390783978899</v>
      </c>
      <c r="L22" s="10">
        <v>0.36729531757777201</v>
      </c>
      <c r="M22" s="14" t="s">
        <v>173</v>
      </c>
      <c r="N22" s="7">
        <v>0.61046799150807196</v>
      </c>
      <c r="O22" s="10">
        <v>0.51907630990240605</v>
      </c>
      <c r="P22" s="10">
        <v>0.69470681869614404</v>
      </c>
      <c r="Q22" s="14" t="s">
        <v>173</v>
      </c>
    </row>
    <row r="23" spans="1:17" x14ac:dyDescent="0.25">
      <c r="A23" s="11" t="s">
        <v>194</v>
      </c>
      <c r="B23" s="7">
        <v>0.262108495047083</v>
      </c>
      <c r="C23" s="10">
        <v>0.23056370322415601</v>
      </c>
      <c r="D23" s="10">
        <v>0.29630710688782202</v>
      </c>
      <c r="E23" s="14" t="s">
        <v>173</v>
      </c>
      <c r="F23" s="7">
        <v>7.2131745258878402E-2</v>
      </c>
      <c r="G23" s="10">
        <v>4.2986582426937398E-2</v>
      </c>
      <c r="H23" s="10">
        <v>0.118588859220171</v>
      </c>
      <c r="I23" s="14" t="s">
        <v>173</v>
      </c>
      <c r="J23" s="7">
        <v>0.23538455121420801</v>
      </c>
      <c r="K23" s="10">
        <v>0.19619882812447501</v>
      </c>
      <c r="L23" s="10">
        <v>0.27967353490813401</v>
      </c>
      <c r="M23" s="14" t="s">
        <v>173</v>
      </c>
      <c r="N23" s="7">
        <v>0.63134592921875798</v>
      </c>
      <c r="O23" s="10">
        <v>0.562152332837763</v>
      </c>
      <c r="P23" s="10">
        <v>0.695527252077073</v>
      </c>
      <c r="Q23" s="14" t="s">
        <v>173</v>
      </c>
    </row>
    <row r="24" spans="1:17" x14ac:dyDescent="0.25">
      <c r="A24" s="11" t="s">
        <v>195</v>
      </c>
      <c r="B24" s="7">
        <v>0.25700046206861099</v>
      </c>
      <c r="C24" s="10">
        <v>0.22046915160208599</v>
      </c>
      <c r="D24" s="10">
        <v>0.29727654537015602</v>
      </c>
      <c r="E24" s="14" t="s">
        <v>173</v>
      </c>
      <c r="F24" s="7">
        <v>4.27847812057938E-2</v>
      </c>
      <c r="G24" s="10">
        <v>2.02809273737822E-2</v>
      </c>
      <c r="H24" s="10">
        <v>8.8015775524474496E-2</v>
      </c>
      <c r="I24" s="14" t="s">
        <v>184</v>
      </c>
      <c r="J24" s="7">
        <v>0.25445250839997802</v>
      </c>
      <c r="K24" s="10">
        <v>0.20700111995332701</v>
      </c>
      <c r="L24" s="10">
        <v>0.30854899555888898</v>
      </c>
      <c r="M24" s="14" t="s">
        <v>173</v>
      </c>
      <c r="N24" s="7">
        <v>0.62844488909804597</v>
      </c>
      <c r="O24" s="10">
        <v>0.55036594679577999</v>
      </c>
      <c r="P24" s="10">
        <v>0.70034744267613502</v>
      </c>
      <c r="Q24" s="14" t="s">
        <v>173</v>
      </c>
    </row>
    <row r="25" spans="1:17" x14ac:dyDescent="0.25">
      <c r="A25" s="11" t="s">
        <v>196</v>
      </c>
      <c r="B25" s="7">
        <v>0.249913331538826</v>
      </c>
      <c r="C25" s="10">
        <v>0.19888573273681001</v>
      </c>
      <c r="D25" s="10">
        <v>0.30898346091170797</v>
      </c>
      <c r="E25" s="14" t="s">
        <v>173</v>
      </c>
      <c r="F25" s="7">
        <v>6.8109681507288702E-2</v>
      </c>
      <c r="G25" s="10">
        <v>1.4358165814973499E-2</v>
      </c>
      <c r="H25" s="10">
        <v>0.26830933247892402</v>
      </c>
      <c r="I25" s="14" t="s">
        <v>197</v>
      </c>
      <c r="J25" s="7">
        <v>0.20265553775574699</v>
      </c>
      <c r="K25" s="10">
        <v>0.145355851854442</v>
      </c>
      <c r="L25" s="10">
        <v>0.27526777024448601</v>
      </c>
      <c r="M25" s="14" t="s">
        <v>173</v>
      </c>
      <c r="N25" s="7">
        <v>0.65816427195913696</v>
      </c>
      <c r="O25" s="10">
        <v>0.53170227999908404</v>
      </c>
      <c r="P25" s="10">
        <v>0.76553507981650404</v>
      </c>
      <c r="Q25" s="14" t="s">
        <v>184</v>
      </c>
    </row>
    <row r="26" spans="1:17" x14ac:dyDescent="0.25">
      <c r="A26" s="11" t="s">
        <v>198</v>
      </c>
      <c r="B26" s="7">
        <v>0.248190435223763</v>
      </c>
      <c r="C26" s="10">
        <v>0.20795269861617599</v>
      </c>
      <c r="D26" s="10">
        <v>0.29333053383691998</v>
      </c>
      <c r="E26" s="14" t="s">
        <v>173</v>
      </c>
      <c r="F26" s="7">
        <v>9.8981860252663798E-2</v>
      </c>
      <c r="G26" s="10">
        <v>5.4130208977084801E-2</v>
      </c>
      <c r="H26" s="10">
        <v>0.17415447077169599</v>
      </c>
      <c r="I26" s="14" t="s">
        <v>184</v>
      </c>
      <c r="J26" s="7">
        <v>0.24990897093613301</v>
      </c>
      <c r="K26" s="10">
        <v>0.20034305532087701</v>
      </c>
      <c r="L26" s="10">
        <v>0.30702940776050303</v>
      </c>
      <c r="M26" s="14" t="s">
        <v>173</v>
      </c>
      <c r="N26" s="7">
        <v>0.52561014430866404</v>
      </c>
      <c r="O26" s="10">
        <v>0.39547381346099902</v>
      </c>
      <c r="P26" s="10">
        <v>0.65235816898544696</v>
      </c>
      <c r="Q26" s="14" t="s">
        <v>173</v>
      </c>
    </row>
    <row r="27" spans="1:17" x14ac:dyDescent="0.25">
      <c r="A27" s="11" t="s">
        <v>199</v>
      </c>
      <c r="B27" s="7">
        <v>0.37955199913287102</v>
      </c>
      <c r="C27" s="10">
        <v>0.330546340715205</v>
      </c>
      <c r="D27" s="10">
        <v>0.43114397173020602</v>
      </c>
      <c r="E27" s="14" t="s">
        <v>173</v>
      </c>
      <c r="F27" s="7">
        <v>0.15470355432170399</v>
      </c>
      <c r="G27" s="10">
        <v>9.7312770177023694E-2</v>
      </c>
      <c r="H27" s="10">
        <v>0.23705253130857501</v>
      </c>
      <c r="I27" s="14" t="s">
        <v>184</v>
      </c>
      <c r="J27" s="7">
        <v>0.37837217432593101</v>
      </c>
      <c r="K27" s="10">
        <v>0.31672925777871003</v>
      </c>
      <c r="L27" s="10">
        <v>0.44421257379001899</v>
      </c>
      <c r="M27" s="14" t="s">
        <v>173</v>
      </c>
      <c r="N27" s="7">
        <v>0.72348174987094904</v>
      </c>
      <c r="O27" s="10">
        <v>0.61581519632596005</v>
      </c>
      <c r="P27" s="10">
        <v>0.81027127035902002</v>
      </c>
      <c r="Q27" s="14" t="s">
        <v>184</v>
      </c>
    </row>
    <row r="28" spans="1:17" x14ac:dyDescent="0.25">
      <c r="A28" s="12" t="s">
        <v>200</v>
      </c>
      <c r="B28" s="8">
        <v>0.27893333107290402</v>
      </c>
      <c r="C28" s="9">
        <v>0.231860704793768</v>
      </c>
      <c r="D28" s="9">
        <v>0.33143912474368697</v>
      </c>
      <c r="E28" s="15" t="s">
        <v>173</v>
      </c>
      <c r="F28" s="8">
        <v>9.0541393175385704E-2</v>
      </c>
      <c r="G28" s="9">
        <v>4.0642865891367001E-2</v>
      </c>
      <c r="H28" s="9">
        <v>0.18959488963665799</v>
      </c>
      <c r="I28" s="15" t="s">
        <v>184</v>
      </c>
      <c r="J28" s="8">
        <v>0.25024763655881399</v>
      </c>
      <c r="K28" s="9">
        <v>0.19520289077069899</v>
      </c>
      <c r="L28" s="9">
        <v>0.31474391656651401</v>
      </c>
      <c r="M28" s="15" t="s">
        <v>173</v>
      </c>
      <c r="N28" s="8">
        <v>0.63479819060798104</v>
      </c>
      <c r="O28" s="9">
        <v>0.55041781231473397</v>
      </c>
      <c r="P28" s="9">
        <v>0.71163848867901502</v>
      </c>
      <c r="Q28" s="15" t="s">
        <v>173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6.42578125" customWidth="1"/>
    <col min="9" max="9" width="5.7109375" customWidth="1"/>
    <col min="10" max="10" width="31.14062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269</v>
      </c>
    </row>
    <row r="3" spans="1:13" x14ac:dyDescent="0.25">
      <c r="A3" s="1" t="s">
        <v>262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ht="15.75" thickBot="1" x14ac:dyDescent="0.3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ht="15.75" thickTop="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21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/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257</v>
      </c>
      <c r="G11" s="18" t="s">
        <v>176</v>
      </c>
      <c r="H11" s="18" t="s">
        <v>177</v>
      </c>
      <c r="I11" s="19" t="s">
        <v>178</v>
      </c>
      <c r="J11" s="17" t="s">
        <v>258</v>
      </c>
      <c r="K11" s="18" t="s">
        <v>176</v>
      </c>
      <c r="L11" s="18" t="s">
        <v>177</v>
      </c>
      <c r="M11" s="19" t="s">
        <v>178</v>
      </c>
    </row>
    <row r="12" spans="1:13" ht="16.5" thickTop="1" thickBot="1" x14ac:dyDescent="0.3">
      <c r="A12" s="11" t="s">
        <v>182</v>
      </c>
      <c r="B12" s="27">
        <v>7.5663282422638547</v>
      </c>
      <c r="C12" s="28">
        <v>7.0924221988937166</v>
      </c>
      <c r="D12" s="28">
        <v>8.040234285633991</v>
      </c>
      <c r="E12" s="14"/>
      <c r="F12" s="29">
        <v>7.6800991218394001</v>
      </c>
      <c r="G12" s="30">
        <v>7.1627305167343804</v>
      </c>
      <c r="H12" s="30">
        <v>8.1974677269444207</v>
      </c>
      <c r="I12" s="15"/>
      <c r="J12" s="29">
        <v>6.5009748579054598</v>
      </c>
      <c r="K12" s="30">
        <v>5.4831152386058202</v>
      </c>
      <c r="L12" s="30">
        <v>7.5188344772051101</v>
      </c>
      <c r="M12" s="15"/>
    </row>
    <row r="13" spans="1:13" ht="15.75" thickTop="1" x14ac:dyDescent="0.25">
      <c r="A13" s="11" t="s">
        <v>183</v>
      </c>
      <c r="B13" s="27">
        <v>7.8852731001220064</v>
      </c>
      <c r="C13" s="28">
        <v>5.5596484941020403</v>
      </c>
      <c r="D13" s="28">
        <v>10.210897706141971</v>
      </c>
      <c r="E13" s="14"/>
      <c r="I13" s="16"/>
      <c r="M13" s="16"/>
    </row>
    <row r="14" spans="1:13" x14ac:dyDescent="0.25">
      <c r="A14" s="11" t="s">
        <v>185</v>
      </c>
      <c r="B14" s="27">
        <v>6.7034495470169926</v>
      </c>
      <c r="C14" s="28">
        <v>4.6779748326836419</v>
      </c>
      <c r="D14" s="28">
        <v>8.7289242613503433</v>
      </c>
      <c r="E14" s="14">
        <v>1</v>
      </c>
      <c r="I14" s="16"/>
      <c r="M14" s="16"/>
    </row>
    <row r="15" spans="1:13" x14ac:dyDescent="0.25">
      <c r="A15" s="11" t="s">
        <v>186</v>
      </c>
      <c r="B15" s="27">
        <v>6.8887262330091144</v>
      </c>
      <c r="C15" s="28">
        <v>4.9573980561513853</v>
      </c>
      <c r="D15" s="28">
        <v>8.8200544098668434</v>
      </c>
      <c r="E15" s="14"/>
      <c r="I15" s="16"/>
      <c r="M15" s="16"/>
    </row>
    <row r="16" spans="1:13" x14ac:dyDescent="0.25">
      <c r="A16" s="11" t="s">
        <v>187</v>
      </c>
      <c r="B16" s="27">
        <v>5.9911183302537214</v>
      </c>
      <c r="C16" s="28">
        <v>5.0702374388954237</v>
      </c>
      <c r="D16" s="28">
        <v>6.9119992216120192</v>
      </c>
      <c r="E16" s="14"/>
      <c r="I16" s="16"/>
      <c r="M16" s="16"/>
    </row>
    <row r="17" spans="1:13" x14ac:dyDescent="0.25">
      <c r="A17" s="11" t="s">
        <v>188</v>
      </c>
      <c r="B17" s="27">
        <v>7.8529390639025554</v>
      </c>
      <c r="C17" s="28">
        <v>4.8059531139346596</v>
      </c>
      <c r="D17" s="28">
        <v>10.899925013870449</v>
      </c>
      <c r="E17" s="14">
        <v>1</v>
      </c>
      <c r="I17" s="16"/>
      <c r="M17" s="16"/>
    </row>
    <row r="18" spans="1:13" x14ac:dyDescent="0.25">
      <c r="A18" s="11" t="s">
        <v>189</v>
      </c>
      <c r="B18" s="27">
        <v>8.9972101578144077</v>
      </c>
      <c r="C18" s="28">
        <v>7.5223118638379463</v>
      </c>
      <c r="D18" s="28">
        <v>10.47210845179087</v>
      </c>
      <c r="E18" s="14"/>
      <c r="I18" s="16"/>
      <c r="M18" s="16"/>
    </row>
    <row r="19" spans="1:13" x14ac:dyDescent="0.25">
      <c r="A19" s="11" t="s">
        <v>190</v>
      </c>
      <c r="B19" s="27">
        <v>7.6850300476028348</v>
      </c>
      <c r="C19" s="28">
        <v>6.977402198867817</v>
      </c>
      <c r="D19" s="28">
        <v>8.3926578963378535</v>
      </c>
      <c r="E19" s="14"/>
      <c r="I19" s="16"/>
      <c r="M19" s="16"/>
    </row>
    <row r="20" spans="1:13" x14ac:dyDescent="0.25">
      <c r="A20" s="11" t="s">
        <v>191</v>
      </c>
      <c r="B20" s="27">
        <v>6.5840796731235187</v>
      </c>
      <c r="C20" s="28">
        <v>4.844801108756621</v>
      </c>
      <c r="D20" s="28">
        <v>8.3233582374904174</v>
      </c>
      <c r="E20" s="14"/>
      <c r="I20" s="16"/>
      <c r="M20" s="16"/>
    </row>
    <row r="21" spans="1:13" x14ac:dyDescent="0.25">
      <c r="A21" s="11" t="s">
        <v>192</v>
      </c>
      <c r="B21" s="27">
        <v>5.590970336063366</v>
      </c>
      <c r="C21" s="28">
        <v>4.7760348074604044</v>
      </c>
      <c r="D21" s="28">
        <v>6.4059058646663276</v>
      </c>
      <c r="E21" s="14"/>
      <c r="I21" s="16"/>
      <c r="M21" s="16"/>
    </row>
    <row r="22" spans="1:13" x14ac:dyDescent="0.25">
      <c r="A22" s="11" t="s">
        <v>193</v>
      </c>
      <c r="B22" s="27">
        <v>10.21916326201702</v>
      </c>
      <c r="C22" s="28">
        <v>5.8399327904851681</v>
      </c>
      <c r="D22" s="28">
        <v>14.598393733548869</v>
      </c>
      <c r="E22" s="14">
        <v>1</v>
      </c>
      <c r="I22" s="16"/>
      <c r="M22" s="16"/>
    </row>
    <row r="23" spans="1:13" x14ac:dyDescent="0.25">
      <c r="A23" s="11" t="s">
        <v>194</v>
      </c>
      <c r="B23" s="27">
        <v>8.1805777499853303</v>
      </c>
      <c r="C23" s="28">
        <v>5.6041764941925241</v>
      </c>
      <c r="D23" s="28">
        <v>10.75697900577814</v>
      </c>
      <c r="E23" s="14">
        <v>1</v>
      </c>
      <c r="I23" s="16"/>
      <c r="M23" s="16"/>
    </row>
    <row r="24" spans="1:13" x14ac:dyDescent="0.25">
      <c r="A24" s="11" t="s">
        <v>195</v>
      </c>
      <c r="B24" s="27">
        <v>5.860054553832085</v>
      </c>
      <c r="C24" s="28">
        <v>4.9719613609845847</v>
      </c>
      <c r="D24" s="28">
        <v>6.7481477466795852</v>
      </c>
      <c r="E24" s="14"/>
      <c r="I24" s="16"/>
      <c r="M24" s="16"/>
    </row>
    <row r="25" spans="1:13" x14ac:dyDescent="0.25">
      <c r="A25" s="11" t="s">
        <v>196</v>
      </c>
      <c r="B25" s="27">
        <v>7.5966626008012001</v>
      </c>
      <c r="C25" s="28">
        <v>5.950389936650188</v>
      </c>
      <c r="D25" s="28">
        <v>9.2429352649522123</v>
      </c>
      <c r="E25" s="14"/>
      <c r="I25" s="16"/>
      <c r="M25" s="16"/>
    </row>
    <row r="26" spans="1:13" x14ac:dyDescent="0.25">
      <c r="A26" s="11" t="s">
        <v>198</v>
      </c>
      <c r="B26" s="27">
        <v>5.8030879344241244</v>
      </c>
      <c r="C26" s="28">
        <v>4.7709963915225302</v>
      </c>
      <c r="D26" s="28">
        <v>6.8351794773257168</v>
      </c>
      <c r="E26" s="14"/>
      <c r="I26" s="16"/>
      <c r="M26" s="16"/>
    </row>
    <row r="27" spans="1:13" x14ac:dyDescent="0.25">
      <c r="A27" s="11" t="s">
        <v>199</v>
      </c>
      <c r="B27" s="27">
        <v>6.8070683092245057</v>
      </c>
      <c r="C27" s="28">
        <v>4.5469105048332779</v>
      </c>
      <c r="D27" s="28">
        <v>9.0672261136157335</v>
      </c>
      <c r="E27" s="14">
        <v>1</v>
      </c>
      <c r="I27" s="16"/>
      <c r="M27" s="16"/>
    </row>
    <row r="28" spans="1:13" ht="15.75" thickBot="1" x14ac:dyDescent="0.3">
      <c r="A28" s="12" t="s">
        <v>200</v>
      </c>
      <c r="B28" s="29">
        <v>6.9635601956424997</v>
      </c>
      <c r="C28" s="30">
        <v>4.9146238855206583</v>
      </c>
      <c r="D28" s="30">
        <v>9.0124965057643411</v>
      </c>
      <c r="E28" s="15"/>
      <c r="I28" s="16"/>
      <c r="M28" s="16"/>
    </row>
    <row r="29" spans="1:13" ht="15.75" thickTop="1" x14ac:dyDescent="0.25">
      <c r="A29" s="13" t="s">
        <v>173</v>
      </c>
      <c r="E29" s="16"/>
      <c r="I29" s="16"/>
      <c r="M29" s="16"/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2.140625" bestFit="1" customWidth="1"/>
    <col min="9" max="9" width="5.7109375" customWidth="1"/>
    <col min="10" max="10" width="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270</v>
      </c>
    </row>
    <row r="3" spans="1:13" x14ac:dyDescent="0.25">
      <c r="A3" s="1" t="s">
        <v>262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ht="15.75" thickBot="1" x14ac:dyDescent="0.3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ht="15.75" thickTop="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23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/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221</v>
      </c>
      <c r="G11" s="18" t="s">
        <v>176</v>
      </c>
      <c r="H11" s="18" t="s">
        <v>177</v>
      </c>
      <c r="I11" s="19" t="s">
        <v>178</v>
      </c>
      <c r="J11" s="17" t="s">
        <v>222</v>
      </c>
      <c r="K11" s="18" t="s">
        <v>176</v>
      </c>
      <c r="L11" s="18" t="s">
        <v>177</v>
      </c>
      <c r="M11" s="19" t="s">
        <v>178</v>
      </c>
    </row>
    <row r="12" spans="1:13" ht="16.5" thickTop="1" thickBot="1" x14ac:dyDescent="0.3">
      <c r="A12" s="11" t="s">
        <v>182</v>
      </c>
      <c r="B12" s="27">
        <v>7.5663282422638547</v>
      </c>
      <c r="C12" s="28">
        <v>7.0924221988937166</v>
      </c>
      <c r="D12" s="28">
        <v>8.040234285633991</v>
      </c>
      <c r="E12" s="14"/>
      <c r="F12" s="29">
        <v>7.4489166950079504</v>
      </c>
      <c r="G12" s="30">
        <v>6.9554918793321097</v>
      </c>
      <c r="H12" s="30">
        <v>7.9423415106837796</v>
      </c>
      <c r="I12" s="15"/>
      <c r="J12" s="29">
        <v>8.2384623606018401</v>
      </c>
      <c r="K12" s="30">
        <v>6.6674779159593003</v>
      </c>
      <c r="L12" s="30">
        <v>9.8094468052443897</v>
      </c>
      <c r="M12" s="15"/>
    </row>
    <row r="13" spans="1:13" ht="15.75" thickTop="1" x14ac:dyDescent="0.25">
      <c r="A13" s="11" t="s">
        <v>183</v>
      </c>
      <c r="B13" s="27">
        <v>7.8852731001220064</v>
      </c>
      <c r="C13" s="28">
        <v>5.5596484941020403</v>
      </c>
      <c r="D13" s="28">
        <v>10.210897706141971</v>
      </c>
      <c r="E13" s="14"/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</row>
    <row r="14" spans="1:13" x14ac:dyDescent="0.25">
      <c r="A14" s="11" t="s">
        <v>185</v>
      </c>
      <c r="B14" s="27">
        <v>6.7034495470169926</v>
      </c>
      <c r="C14" s="28">
        <v>4.6779748326836419</v>
      </c>
      <c r="D14" s="28">
        <v>8.7289242613503433</v>
      </c>
      <c r="E14" s="14">
        <v>1</v>
      </c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</row>
    <row r="15" spans="1:13" x14ac:dyDescent="0.25">
      <c r="A15" s="11" t="s">
        <v>186</v>
      </c>
      <c r="B15" s="27">
        <v>6.8887262330091144</v>
      </c>
      <c r="C15" s="28">
        <v>4.9573980561513853</v>
      </c>
      <c r="D15" s="28">
        <v>8.8200544098668434</v>
      </c>
      <c r="E15" s="14"/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</row>
    <row r="16" spans="1:13" x14ac:dyDescent="0.25">
      <c r="A16" s="11" t="s">
        <v>187</v>
      </c>
      <c r="B16" s="27">
        <v>5.9911183302537214</v>
      </c>
      <c r="C16" s="28">
        <v>5.0702374388954237</v>
      </c>
      <c r="D16" s="28">
        <v>6.9119992216120192</v>
      </c>
      <c r="E16" s="14"/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</row>
    <row r="17" spans="1:13" x14ac:dyDescent="0.25">
      <c r="A17" s="11" t="s">
        <v>188</v>
      </c>
      <c r="B17" s="27">
        <v>7.8529390639025554</v>
      </c>
      <c r="C17" s="28">
        <v>4.8059531139346596</v>
      </c>
      <c r="D17" s="28">
        <v>10.899925013870449</v>
      </c>
      <c r="E17" s="14">
        <v>1</v>
      </c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</row>
    <row r="18" spans="1:13" x14ac:dyDescent="0.25">
      <c r="A18" s="11" t="s">
        <v>189</v>
      </c>
      <c r="B18" s="27">
        <v>8.9972101578144077</v>
      </c>
      <c r="C18" s="28">
        <v>7.5223118638379463</v>
      </c>
      <c r="D18" s="28">
        <v>10.47210845179087</v>
      </c>
      <c r="E18" s="14"/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</row>
    <row r="19" spans="1:13" x14ac:dyDescent="0.25">
      <c r="A19" s="11" t="s">
        <v>190</v>
      </c>
      <c r="B19" s="27">
        <v>7.6850300476028348</v>
      </c>
      <c r="C19" s="28">
        <v>6.977402198867817</v>
      </c>
      <c r="D19" s="28">
        <v>8.3926578963378535</v>
      </c>
      <c r="E19" s="14"/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</row>
    <row r="20" spans="1:13" x14ac:dyDescent="0.25">
      <c r="A20" s="11" t="s">
        <v>191</v>
      </c>
      <c r="B20" s="27">
        <v>6.5840796731235187</v>
      </c>
      <c r="C20" s="28">
        <v>4.844801108756621</v>
      </c>
      <c r="D20" s="28">
        <v>8.3233582374904174</v>
      </c>
      <c r="E20" s="14"/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</row>
    <row r="21" spans="1:13" x14ac:dyDescent="0.25">
      <c r="A21" s="11" t="s">
        <v>192</v>
      </c>
      <c r="B21" s="27">
        <v>5.590970336063366</v>
      </c>
      <c r="C21" s="28">
        <v>4.7760348074604044</v>
      </c>
      <c r="D21" s="28">
        <v>6.4059058646663276</v>
      </c>
      <c r="E21" s="14"/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</row>
    <row r="22" spans="1:13" x14ac:dyDescent="0.25">
      <c r="A22" s="11" t="s">
        <v>193</v>
      </c>
      <c r="B22" s="27">
        <v>10.21916326201702</v>
      </c>
      <c r="C22" s="28">
        <v>5.8399327904851681</v>
      </c>
      <c r="D22" s="28">
        <v>14.598393733548869</v>
      </c>
      <c r="E22" s="14">
        <v>1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</row>
    <row r="23" spans="1:13" x14ac:dyDescent="0.25">
      <c r="A23" s="11" t="s">
        <v>194</v>
      </c>
      <c r="B23" s="27">
        <v>8.1805777499853303</v>
      </c>
      <c r="C23" s="28">
        <v>5.6041764941925241</v>
      </c>
      <c r="D23" s="28">
        <v>10.75697900577814</v>
      </c>
      <c r="E23" s="14">
        <v>1</v>
      </c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</row>
    <row r="24" spans="1:13" x14ac:dyDescent="0.25">
      <c r="A24" s="11" t="s">
        <v>195</v>
      </c>
      <c r="B24" s="27">
        <v>5.860054553832085</v>
      </c>
      <c r="C24" s="28">
        <v>4.9719613609845847</v>
      </c>
      <c r="D24" s="28">
        <v>6.7481477466795852</v>
      </c>
      <c r="E24" s="14"/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</row>
    <row r="25" spans="1:13" x14ac:dyDescent="0.25">
      <c r="A25" s="11" t="s">
        <v>196</v>
      </c>
      <c r="B25" s="27">
        <v>7.5966626008012001</v>
      </c>
      <c r="C25" s="28">
        <v>5.950389936650188</v>
      </c>
      <c r="D25" s="28">
        <v>9.2429352649522123</v>
      </c>
      <c r="E25" s="14"/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</row>
    <row r="26" spans="1:13" x14ac:dyDescent="0.25">
      <c r="A26" s="11" t="s">
        <v>198</v>
      </c>
      <c r="B26" s="27">
        <v>5.8030879344241244</v>
      </c>
      <c r="C26" s="28">
        <v>4.7709963915225302</v>
      </c>
      <c r="D26" s="28">
        <v>6.8351794773257168</v>
      </c>
      <c r="E26" s="14"/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</row>
    <row r="27" spans="1:13" x14ac:dyDescent="0.25">
      <c r="A27" s="11" t="s">
        <v>199</v>
      </c>
      <c r="B27" s="27">
        <v>6.8070683092245057</v>
      </c>
      <c r="C27" s="28">
        <v>4.5469105048332779</v>
      </c>
      <c r="D27" s="28">
        <v>9.0672261136157335</v>
      </c>
      <c r="E27" s="14">
        <v>1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</row>
    <row r="28" spans="1:13" ht="15.75" thickBot="1" x14ac:dyDescent="0.3">
      <c r="A28" s="12" t="s">
        <v>200</v>
      </c>
      <c r="B28" s="29">
        <v>6.9635601956424997</v>
      </c>
      <c r="C28" s="30">
        <v>4.9146238855206583</v>
      </c>
      <c r="D28" s="30">
        <v>9.0124965057643411</v>
      </c>
      <c r="E28" s="15"/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</row>
    <row r="29" spans="1:13" ht="15.75" thickTop="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0.28515625" bestFit="1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271</v>
      </c>
    </row>
    <row r="3" spans="1:13" x14ac:dyDescent="0.25">
      <c r="A3" s="1" t="s">
        <v>262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ht="15.75" thickBot="1" x14ac:dyDescent="0.3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ht="15.75" thickTop="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25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/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223</v>
      </c>
      <c r="G11" s="18" t="s">
        <v>176</v>
      </c>
      <c r="H11" s="18" t="s">
        <v>177</v>
      </c>
      <c r="I11" s="19" t="s">
        <v>178</v>
      </c>
      <c r="J11" s="17" t="s">
        <v>224</v>
      </c>
      <c r="K11" s="18" t="s">
        <v>176</v>
      </c>
      <c r="L11" s="18" t="s">
        <v>177</v>
      </c>
      <c r="M11" s="19" t="s">
        <v>178</v>
      </c>
    </row>
    <row r="12" spans="1:13" ht="16.5" thickTop="1" thickBot="1" x14ac:dyDescent="0.3">
      <c r="A12" s="11" t="s">
        <v>182</v>
      </c>
      <c r="B12" s="27">
        <v>7.5663282422638547</v>
      </c>
      <c r="C12" s="28">
        <v>7.0924221988937166</v>
      </c>
      <c r="D12" s="28">
        <v>8.040234285633991</v>
      </c>
      <c r="E12" s="14"/>
      <c r="F12" s="29">
        <v>7.9026524477448898</v>
      </c>
      <c r="G12" s="30">
        <v>7.3290209081108202</v>
      </c>
      <c r="H12" s="30">
        <v>8.4762839873789595</v>
      </c>
      <c r="I12" s="15"/>
      <c r="J12" s="29">
        <v>6.6266448175389803</v>
      </c>
      <c r="K12" s="30">
        <v>5.81868945086614</v>
      </c>
      <c r="L12" s="30">
        <v>7.4346001842118099</v>
      </c>
      <c r="M12" s="15"/>
    </row>
    <row r="13" spans="1:13" ht="15.75" thickTop="1" x14ac:dyDescent="0.25">
      <c r="A13" s="11" t="s">
        <v>183</v>
      </c>
      <c r="B13" s="27">
        <v>7.8852731001220064</v>
      </c>
      <c r="C13" s="28">
        <v>5.5596484941020403</v>
      </c>
      <c r="D13" s="28">
        <v>10.210897706141971</v>
      </c>
      <c r="E13" s="14"/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</row>
    <row r="14" spans="1:13" x14ac:dyDescent="0.25">
      <c r="A14" s="11" t="s">
        <v>185</v>
      </c>
      <c r="B14" s="27">
        <v>6.7034495470169926</v>
      </c>
      <c r="C14" s="28">
        <v>4.6779748326836419</v>
      </c>
      <c r="D14" s="28">
        <v>8.7289242613503433</v>
      </c>
      <c r="E14" s="14">
        <v>1</v>
      </c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</row>
    <row r="15" spans="1:13" x14ac:dyDescent="0.25">
      <c r="A15" s="11" t="s">
        <v>186</v>
      </c>
      <c r="B15" s="27">
        <v>6.8887262330091144</v>
      </c>
      <c r="C15" s="28">
        <v>4.9573980561513853</v>
      </c>
      <c r="D15" s="28">
        <v>8.8200544098668434</v>
      </c>
      <c r="E15" s="14"/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</row>
    <row r="16" spans="1:13" x14ac:dyDescent="0.25">
      <c r="A16" s="11" t="s">
        <v>187</v>
      </c>
      <c r="B16" s="27">
        <v>5.9911183302537214</v>
      </c>
      <c r="C16" s="28">
        <v>5.0702374388954237</v>
      </c>
      <c r="D16" s="28">
        <v>6.9119992216120192</v>
      </c>
      <c r="E16" s="14"/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</row>
    <row r="17" spans="1:13" x14ac:dyDescent="0.25">
      <c r="A17" s="11" t="s">
        <v>188</v>
      </c>
      <c r="B17" s="27">
        <v>7.8529390639025554</v>
      </c>
      <c r="C17" s="28">
        <v>4.8059531139346596</v>
      </c>
      <c r="D17" s="28">
        <v>10.899925013870449</v>
      </c>
      <c r="E17" s="14">
        <v>1</v>
      </c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</row>
    <row r="18" spans="1:13" x14ac:dyDescent="0.25">
      <c r="A18" s="11" t="s">
        <v>189</v>
      </c>
      <c r="B18" s="27">
        <v>8.9972101578144077</v>
      </c>
      <c r="C18" s="28">
        <v>7.5223118638379463</v>
      </c>
      <c r="D18" s="28">
        <v>10.47210845179087</v>
      </c>
      <c r="E18" s="14"/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</row>
    <row r="19" spans="1:13" x14ac:dyDescent="0.25">
      <c r="A19" s="11" t="s">
        <v>190</v>
      </c>
      <c r="B19" s="27">
        <v>7.6850300476028348</v>
      </c>
      <c r="C19" s="28">
        <v>6.977402198867817</v>
      </c>
      <c r="D19" s="28">
        <v>8.3926578963378535</v>
      </c>
      <c r="E19" s="14"/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</row>
    <row r="20" spans="1:13" x14ac:dyDescent="0.25">
      <c r="A20" s="11" t="s">
        <v>191</v>
      </c>
      <c r="B20" s="27">
        <v>6.5840796731235187</v>
      </c>
      <c r="C20" s="28">
        <v>4.844801108756621</v>
      </c>
      <c r="D20" s="28">
        <v>8.3233582374904174</v>
      </c>
      <c r="E20" s="14"/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</row>
    <row r="21" spans="1:13" x14ac:dyDescent="0.25">
      <c r="A21" s="11" t="s">
        <v>192</v>
      </c>
      <c r="B21" s="27">
        <v>5.590970336063366</v>
      </c>
      <c r="C21" s="28">
        <v>4.7760348074604044</v>
      </c>
      <c r="D21" s="28">
        <v>6.4059058646663276</v>
      </c>
      <c r="E21" s="14"/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</row>
    <row r="22" spans="1:13" x14ac:dyDescent="0.25">
      <c r="A22" s="11" t="s">
        <v>193</v>
      </c>
      <c r="B22" s="27">
        <v>10.21916326201702</v>
      </c>
      <c r="C22" s="28">
        <v>5.8399327904851681</v>
      </c>
      <c r="D22" s="28">
        <v>14.598393733548869</v>
      </c>
      <c r="E22" s="14">
        <v>1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</row>
    <row r="23" spans="1:13" x14ac:dyDescent="0.25">
      <c r="A23" s="11" t="s">
        <v>194</v>
      </c>
      <c r="B23" s="27">
        <v>8.1805777499853303</v>
      </c>
      <c r="C23" s="28">
        <v>5.6041764941925241</v>
      </c>
      <c r="D23" s="28">
        <v>10.75697900577814</v>
      </c>
      <c r="E23" s="14">
        <v>1</v>
      </c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</row>
    <row r="24" spans="1:13" x14ac:dyDescent="0.25">
      <c r="A24" s="11" t="s">
        <v>195</v>
      </c>
      <c r="B24" s="27">
        <v>5.860054553832085</v>
      </c>
      <c r="C24" s="28">
        <v>4.9719613609845847</v>
      </c>
      <c r="D24" s="28">
        <v>6.7481477466795852</v>
      </c>
      <c r="E24" s="14"/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</row>
    <row r="25" spans="1:13" x14ac:dyDescent="0.25">
      <c r="A25" s="11" t="s">
        <v>196</v>
      </c>
      <c r="B25" s="27">
        <v>7.5966626008012001</v>
      </c>
      <c r="C25" s="28">
        <v>5.950389936650188</v>
      </c>
      <c r="D25" s="28">
        <v>9.2429352649522123</v>
      </c>
      <c r="E25" s="14"/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</row>
    <row r="26" spans="1:13" x14ac:dyDescent="0.25">
      <c r="A26" s="11" t="s">
        <v>198</v>
      </c>
      <c r="B26" s="27">
        <v>5.8030879344241244</v>
      </c>
      <c r="C26" s="28">
        <v>4.7709963915225302</v>
      </c>
      <c r="D26" s="28">
        <v>6.8351794773257168</v>
      </c>
      <c r="E26" s="14"/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</row>
    <row r="27" spans="1:13" x14ac:dyDescent="0.25">
      <c r="A27" s="11" t="s">
        <v>199</v>
      </c>
      <c r="B27" s="27">
        <v>6.8070683092245057</v>
      </c>
      <c r="C27" s="28">
        <v>4.5469105048332779</v>
      </c>
      <c r="D27" s="28">
        <v>9.0672261136157335</v>
      </c>
      <c r="E27" s="14">
        <v>1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</row>
    <row r="28" spans="1:13" ht="15.75" thickBot="1" x14ac:dyDescent="0.3">
      <c r="A28" s="12" t="s">
        <v>200</v>
      </c>
      <c r="B28" s="29">
        <v>6.9635601956424997</v>
      </c>
      <c r="C28" s="30">
        <v>4.9146238855206583</v>
      </c>
      <c r="D28" s="30">
        <v>9.0124965057643411</v>
      </c>
      <c r="E28" s="15"/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</row>
    <row r="29" spans="1:13" ht="15.75" thickTop="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AG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7" bestFit="1" customWidth="1"/>
    <col min="17" max="17" width="5.7109375" customWidth="1"/>
    <col min="18" max="18" width="28" bestFit="1" customWidth="1"/>
    <col min="21" max="21" width="5.7109375" customWidth="1"/>
    <col min="22" max="22" width="29" bestFit="1" customWidth="1"/>
    <col min="25" max="25" width="5.7109375" customWidth="1"/>
    <col min="26" max="26" width="28.140625" bestFit="1" customWidth="1"/>
    <col min="29" max="29" width="5.7109375" customWidth="1"/>
    <col min="30" max="30" width="23.7109375" customWidth="1"/>
    <col min="33" max="33" width="5.7109375" customWidth="1"/>
  </cols>
  <sheetData>
    <row r="1" spans="1:3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  <c r="V1" t="s">
        <v>173</v>
      </c>
      <c r="W1" t="s">
        <v>173</v>
      </c>
      <c r="X1" t="s">
        <v>173</v>
      </c>
      <c r="Y1" t="s">
        <v>173</v>
      </c>
      <c r="Z1" t="s">
        <v>173</v>
      </c>
      <c r="AA1" t="s">
        <v>173</v>
      </c>
      <c r="AB1" t="s">
        <v>173</v>
      </c>
      <c r="AC1" t="s">
        <v>173</v>
      </c>
      <c r="AD1" t="s">
        <v>173</v>
      </c>
      <c r="AE1" t="s">
        <v>173</v>
      </c>
      <c r="AF1" t="s">
        <v>173</v>
      </c>
      <c r="AG1" t="s">
        <v>173</v>
      </c>
    </row>
    <row r="2" spans="1:33" x14ac:dyDescent="0.25">
      <c r="A2" s="1" t="s">
        <v>272</v>
      </c>
    </row>
    <row r="3" spans="1:33" x14ac:dyDescent="0.25">
      <c r="A3" s="1" t="s">
        <v>262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  <c r="V3" t="s">
        <v>173</v>
      </c>
      <c r="W3" t="s">
        <v>173</v>
      </c>
      <c r="X3" t="s">
        <v>173</v>
      </c>
      <c r="Y3" t="s">
        <v>173</v>
      </c>
      <c r="Z3" t="s">
        <v>173</v>
      </c>
      <c r="AA3" t="s">
        <v>173</v>
      </c>
      <c r="AB3" t="s">
        <v>173</v>
      </c>
      <c r="AC3" t="s">
        <v>173</v>
      </c>
      <c r="AD3" t="s">
        <v>173</v>
      </c>
      <c r="AE3" t="s">
        <v>173</v>
      </c>
      <c r="AF3" t="s">
        <v>173</v>
      </c>
      <c r="AG3" t="s">
        <v>173</v>
      </c>
    </row>
    <row r="4" spans="1:3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  <c r="V4" t="s">
        <v>173</v>
      </c>
      <c r="W4" t="s">
        <v>173</v>
      </c>
      <c r="X4" t="s">
        <v>173</v>
      </c>
      <c r="Y4" t="s">
        <v>173</v>
      </c>
      <c r="Z4" t="s">
        <v>173</v>
      </c>
      <c r="AA4" t="s">
        <v>173</v>
      </c>
      <c r="AB4" t="s">
        <v>173</v>
      </c>
      <c r="AC4" t="s">
        <v>173</v>
      </c>
      <c r="AD4" t="s">
        <v>173</v>
      </c>
      <c r="AE4" t="s">
        <v>173</v>
      </c>
      <c r="AF4" t="s">
        <v>173</v>
      </c>
      <c r="AG4" t="s">
        <v>173</v>
      </c>
    </row>
    <row r="5" spans="1:3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  <c r="V5" t="s">
        <v>173</v>
      </c>
      <c r="W5" t="s">
        <v>173</v>
      </c>
      <c r="X5" t="s">
        <v>173</v>
      </c>
      <c r="Y5" t="s">
        <v>173</v>
      </c>
      <c r="Z5" t="s">
        <v>173</v>
      </c>
      <c r="AA5" t="s">
        <v>173</v>
      </c>
      <c r="AB5" t="s">
        <v>173</v>
      </c>
      <c r="AC5" t="s">
        <v>173</v>
      </c>
      <c r="AD5" t="s">
        <v>173</v>
      </c>
      <c r="AE5" t="s">
        <v>173</v>
      </c>
      <c r="AF5" t="s">
        <v>173</v>
      </c>
      <c r="AG5" t="s">
        <v>173</v>
      </c>
    </row>
    <row r="6" spans="1:3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  <c r="V6" t="s">
        <v>173</v>
      </c>
      <c r="W6" t="s">
        <v>173</v>
      </c>
      <c r="X6" t="s">
        <v>173</v>
      </c>
      <c r="Y6" t="s">
        <v>173</v>
      </c>
      <c r="Z6" t="s">
        <v>173</v>
      </c>
      <c r="AA6" t="s">
        <v>173</v>
      </c>
      <c r="AB6" t="s">
        <v>173</v>
      </c>
      <c r="AC6" t="s">
        <v>173</v>
      </c>
      <c r="AD6" t="s">
        <v>173</v>
      </c>
      <c r="AE6" t="s">
        <v>173</v>
      </c>
      <c r="AF6" t="s">
        <v>173</v>
      </c>
      <c r="AG6" t="s">
        <v>173</v>
      </c>
    </row>
    <row r="7" spans="1:3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  <c r="V7" t="s">
        <v>173</v>
      </c>
      <c r="W7" t="s">
        <v>173</v>
      </c>
      <c r="X7" t="s">
        <v>173</v>
      </c>
      <c r="Y7" t="s">
        <v>173</v>
      </c>
      <c r="Z7" t="s">
        <v>173</v>
      </c>
      <c r="AA7" t="s">
        <v>173</v>
      </c>
      <c r="AB7" t="s">
        <v>173</v>
      </c>
      <c r="AC7" t="s">
        <v>173</v>
      </c>
      <c r="AD7" t="s">
        <v>173</v>
      </c>
      <c r="AE7" t="s">
        <v>173</v>
      </c>
      <c r="AF7" t="s">
        <v>173</v>
      </c>
      <c r="AG7" t="s">
        <v>173</v>
      </c>
    </row>
    <row r="8" spans="1:33" ht="15.75" thickBot="1" x14ac:dyDescent="0.3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  <c r="V8" t="s">
        <v>173</v>
      </c>
      <c r="W8" t="s">
        <v>173</v>
      </c>
      <c r="X8" t="s">
        <v>173</v>
      </c>
      <c r="Y8" t="s">
        <v>173</v>
      </c>
      <c r="Z8" t="s">
        <v>173</v>
      </c>
      <c r="AA8" t="s">
        <v>173</v>
      </c>
      <c r="AB8" t="s">
        <v>173</v>
      </c>
      <c r="AC8" t="s">
        <v>173</v>
      </c>
      <c r="AD8" t="s">
        <v>173</v>
      </c>
      <c r="AE8" t="s">
        <v>173</v>
      </c>
      <c r="AF8" t="s">
        <v>173</v>
      </c>
      <c r="AG8" t="s">
        <v>173</v>
      </c>
    </row>
    <row r="9" spans="1:33" ht="15.75" thickTop="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6" t="s">
        <v>173</v>
      </c>
      <c r="V9" s="6" t="s">
        <v>173</v>
      </c>
      <c r="W9" s="6" t="s">
        <v>173</v>
      </c>
      <c r="X9" s="6" t="s">
        <v>173</v>
      </c>
      <c r="Y9" s="6" t="s">
        <v>173</v>
      </c>
      <c r="Z9" s="6" t="s">
        <v>173</v>
      </c>
      <c r="AA9" s="6" t="s">
        <v>173</v>
      </c>
      <c r="AB9" s="6" t="s">
        <v>173</v>
      </c>
      <c r="AC9" s="6" t="s">
        <v>173</v>
      </c>
      <c r="AD9" s="6" t="s">
        <v>173</v>
      </c>
      <c r="AE9" s="6" t="s">
        <v>173</v>
      </c>
      <c r="AF9" s="6" t="s">
        <v>173</v>
      </c>
      <c r="AG9" s="5" t="s">
        <v>173</v>
      </c>
    </row>
    <row r="10" spans="1:33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/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t="s">
        <v>173</v>
      </c>
      <c r="V10" t="s">
        <v>173</v>
      </c>
      <c r="W10" t="s">
        <v>173</v>
      </c>
      <c r="X10" t="s">
        <v>173</v>
      </c>
      <c r="Y10" t="s">
        <v>173</v>
      </c>
      <c r="Z10" t="s">
        <v>173</v>
      </c>
      <c r="AA10" t="s">
        <v>173</v>
      </c>
      <c r="AB10" t="s">
        <v>173</v>
      </c>
      <c r="AC10" t="s">
        <v>173</v>
      </c>
      <c r="AD10" t="s">
        <v>173</v>
      </c>
      <c r="AE10" t="s">
        <v>173</v>
      </c>
      <c r="AF10" t="s">
        <v>173</v>
      </c>
      <c r="AG10" s="3" t="s">
        <v>173</v>
      </c>
    </row>
    <row r="11" spans="1:3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225</v>
      </c>
      <c r="G11" s="18" t="s">
        <v>176</v>
      </c>
      <c r="H11" s="18" t="s">
        <v>177</v>
      </c>
      <c r="I11" s="19" t="s">
        <v>178</v>
      </c>
      <c r="J11" s="17" t="s">
        <v>226</v>
      </c>
      <c r="K11" s="18" t="s">
        <v>176</v>
      </c>
      <c r="L11" s="18" t="s">
        <v>177</v>
      </c>
      <c r="M11" s="19" t="s">
        <v>178</v>
      </c>
      <c r="N11" s="17" t="s">
        <v>227</v>
      </c>
      <c r="O11" s="18" t="s">
        <v>176</v>
      </c>
      <c r="P11" s="18" t="s">
        <v>177</v>
      </c>
      <c r="Q11" s="19" t="s">
        <v>178</v>
      </c>
      <c r="R11" s="17" t="s">
        <v>228</v>
      </c>
      <c r="S11" s="18" t="s">
        <v>176</v>
      </c>
      <c r="T11" s="18" t="s">
        <v>177</v>
      </c>
      <c r="U11" s="19" t="s">
        <v>178</v>
      </c>
      <c r="V11" s="17" t="s">
        <v>229</v>
      </c>
      <c r="W11" s="18" t="s">
        <v>176</v>
      </c>
      <c r="X11" s="18" t="s">
        <v>177</v>
      </c>
      <c r="Y11" s="19" t="s">
        <v>178</v>
      </c>
      <c r="Z11" s="17" t="s">
        <v>230</v>
      </c>
      <c r="AA11" s="18" t="s">
        <v>176</v>
      </c>
      <c r="AB11" s="18" t="s">
        <v>177</v>
      </c>
      <c r="AC11" s="19" t="s">
        <v>178</v>
      </c>
      <c r="AD11" s="17" t="s">
        <v>231</v>
      </c>
      <c r="AE11" s="18" t="s">
        <v>176</v>
      </c>
      <c r="AF11" s="18" t="s">
        <v>177</v>
      </c>
      <c r="AG11" s="19" t="s">
        <v>178</v>
      </c>
    </row>
    <row r="12" spans="1:33" ht="16.5" thickTop="1" thickBot="1" x14ac:dyDescent="0.3">
      <c r="A12" s="11" t="s">
        <v>182</v>
      </c>
      <c r="B12" s="27">
        <v>7.5663282422638547</v>
      </c>
      <c r="C12" s="28">
        <v>7.0924221988937166</v>
      </c>
      <c r="D12" s="28">
        <v>8.040234285633991</v>
      </c>
      <c r="E12" s="14"/>
      <c r="F12" s="30">
        <v>8.6424065482003591</v>
      </c>
      <c r="G12" s="30">
        <v>7.2026966689501402</v>
      </c>
      <c r="H12" s="30">
        <v>10.0821164274506</v>
      </c>
      <c r="I12" s="15"/>
      <c r="J12" s="30">
        <v>7.1607839325410998</v>
      </c>
      <c r="K12" s="30">
        <v>5.94800965032828</v>
      </c>
      <c r="L12" s="30">
        <v>8.3735582147539205</v>
      </c>
      <c r="M12" s="15"/>
      <c r="N12" s="30">
        <v>11.7370041823809</v>
      </c>
      <c r="O12" s="30">
        <v>6.8480371464412801</v>
      </c>
      <c r="P12" s="30">
        <v>16.625971218320402</v>
      </c>
      <c r="Q12" s="15">
        <v>1</v>
      </c>
      <c r="R12" s="30">
        <v>7.1081356051474902</v>
      </c>
      <c r="S12" s="30">
        <v>6.3005139706059596</v>
      </c>
      <c r="T12" s="30">
        <v>7.9157572396890297</v>
      </c>
      <c r="U12" s="15"/>
      <c r="V12" s="30">
        <v>8.3239099314610208</v>
      </c>
      <c r="W12" s="30">
        <v>7.0289229926473897</v>
      </c>
      <c r="X12" s="30">
        <v>9.6188968702746607</v>
      </c>
      <c r="Y12" s="15"/>
      <c r="Z12" s="30">
        <v>7.0166497022035701</v>
      </c>
      <c r="AA12" s="30">
        <v>6.3601804659377903</v>
      </c>
      <c r="AB12" s="30">
        <v>7.6731189384693499</v>
      </c>
      <c r="AC12" s="15"/>
      <c r="AD12" s="30">
        <v>5.5200188501470304</v>
      </c>
      <c r="AE12" s="30">
        <v>4.43527042456427</v>
      </c>
      <c r="AF12" s="30">
        <v>6.6047672757297899</v>
      </c>
      <c r="AG12" s="15"/>
    </row>
    <row r="13" spans="1:33" ht="15.75" thickTop="1" x14ac:dyDescent="0.25">
      <c r="A13" s="11" t="s">
        <v>183</v>
      </c>
      <c r="B13" s="27">
        <v>7.8852731001220064</v>
      </c>
      <c r="C13" s="28">
        <v>5.5596484941020403</v>
      </c>
      <c r="D13" s="28">
        <v>10.210897706141971</v>
      </c>
      <c r="E13" s="14"/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  <c r="N13" t="s">
        <v>173</v>
      </c>
      <c r="O13" t="s">
        <v>173</v>
      </c>
      <c r="P13" t="s">
        <v>173</v>
      </c>
      <c r="Q13" s="16" t="s">
        <v>173</v>
      </c>
      <c r="R13" t="s">
        <v>173</v>
      </c>
      <c r="S13" t="s">
        <v>173</v>
      </c>
      <c r="T13" t="s">
        <v>173</v>
      </c>
      <c r="U13" s="16" t="s">
        <v>173</v>
      </c>
      <c r="V13" t="s">
        <v>173</v>
      </c>
      <c r="W13" t="s">
        <v>173</v>
      </c>
      <c r="X13" t="s">
        <v>173</v>
      </c>
      <c r="Y13" s="16" t="s">
        <v>173</v>
      </c>
      <c r="Z13" t="s">
        <v>173</v>
      </c>
      <c r="AA13" t="s">
        <v>173</v>
      </c>
      <c r="AB13" t="s">
        <v>173</v>
      </c>
      <c r="AC13" s="16" t="s">
        <v>173</v>
      </c>
      <c r="AD13" t="s">
        <v>173</v>
      </c>
      <c r="AE13" t="s">
        <v>173</v>
      </c>
      <c r="AF13" t="s">
        <v>173</v>
      </c>
      <c r="AG13" s="16" t="s">
        <v>173</v>
      </c>
    </row>
    <row r="14" spans="1:33" x14ac:dyDescent="0.25">
      <c r="A14" s="11" t="s">
        <v>185</v>
      </c>
      <c r="B14" s="27">
        <v>6.7034495470169926</v>
      </c>
      <c r="C14" s="28">
        <v>4.6779748326836419</v>
      </c>
      <c r="D14" s="28">
        <v>8.7289242613503433</v>
      </c>
      <c r="E14" s="14">
        <v>1</v>
      </c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  <c r="N14" t="s">
        <v>173</v>
      </c>
      <c r="O14" t="s">
        <v>173</v>
      </c>
      <c r="P14" t="s">
        <v>173</v>
      </c>
      <c r="Q14" s="16" t="s">
        <v>173</v>
      </c>
      <c r="R14" t="s">
        <v>173</v>
      </c>
      <c r="S14" t="s">
        <v>173</v>
      </c>
      <c r="T14" t="s">
        <v>173</v>
      </c>
      <c r="U14" s="16" t="s">
        <v>173</v>
      </c>
      <c r="V14" t="s">
        <v>173</v>
      </c>
      <c r="W14" t="s">
        <v>173</v>
      </c>
      <c r="X14" t="s">
        <v>173</v>
      </c>
      <c r="Y14" s="16" t="s">
        <v>173</v>
      </c>
      <c r="Z14" t="s">
        <v>173</v>
      </c>
      <c r="AA14" t="s">
        <v>173</v>
      </c>
      <c r="AB14" t="s">
        <v>173</v>
      </c>
      <c r="AC14" s="16" t="s">
        <v>173</v>
      </c>
      <c r="AD14" t="s">
        <v>173</v>
      </c>
      <c r="AE14" t="s">
        <v>173</v>
      </c>
      <c r="AF14" t="s">
        <v>173</v>
      </c>
      <c r="AG14" s="16" t="s">
        <v>173</v>
      </c>
    </row>
    <row r="15" spans="1:33" x14ac:dyDescent="0.25">
      <c r="A15" s="11" t="s">
        <v>186</v>
      </c>
      <c r="B15" s="27">
        <v>6.8887262330091144</v>
      </c>
      <c r="C15" s="28">
        <v>4.9573980561513853</v>
      </c>
      <c r="D15" s="28">
        <v>8.8200544098668434</v>
      </c>
      <c r="E15" s="14"/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  <c r="N15" t="s">
        <v>173</v>
      </c>
      <c r="O15" t="s">
        <v>173</v>
      </c>
      <c r="P15" t="s">
        <v>173</v>
      </c>
      <c r="Q15" s="16" t="s">
        <v>173</v>
      </c>
      <c r="R15" t="s">
        <v>173</v>
      </c>
      <c r="S15" t="s">
        <v>173</v>
      </c>
      <c r="T15" t="s">
        <v>173</v>
      </c>
      <c r="U15" s="16" t="s">
        <v>173</v>
      </c>
      <c r="V15" t="s">
        <v>173</v>
      </c>
      <c r="W15" t="s">
        <v>173</v>
      </c>
      <c r="X15" t="s">
        <v>173</v>
      </c>
      <c r="Y15" s="16" t="s">
        <v>173</v>
      </c>
      <c r="Z15" t="s">
        <v>173</v>
      </c>
      <c r="AA15" t="s">
        <v>173</v>
      </c>
      <c r="AB15" t="s">
        <v>173</v>
      </c>
      <c r="AC15" s="16" t="s">
        <v>173</v>
      </c>
      <c r="AD15" t="s">
        <v>173</v>
      </c>
      <c r="AE15" t="s">
        <v>173</v>
      </c>
      <c r="AF15" t="s">
        <v>173</v>
      </c>
      <c r="AG15" s="16" t="s">
        <v>173</v>
      </c>
    </row>
    <row r="16" spans="1:33" x14ac:dyDescent="0.25">
      <c r="A16" s="11" t="s">
        <v>187</v>
      </c>
      <c r="B16" s="27">
        <v>5.9911183302537214</v>
      </c>
      <c r="C16" s="28">
        <v>5.0702374388954237</v>
      </c>
      <c r="D16" s="28">
        <v>6.9119992216120192</v>
      </c>
      <c r="E16" s="14"/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  <c r="N16" t="s">
        <v>173</v>
      </c>
      <c r="O16" t="s">
        <v>173</v>
      </c>
      <c r="P16" t="s">
        <v>173</v>
      </c>
      <c r="Q16" s="16" t="s">
        <v>173</v>
      </c>
      <c r="R16" t="s">
        <v>173</v>
      </c>
      <c r="S16" t="s">
        <v>173</v>
      </c>
      <c r="T16" t="s">
        <v>173</v>
      </c>
      <c r="U16" s="16" t="s">
        <v>173</v>
      </c>
      <c r="V16" t="s">
        <v>173</v>
      </c>
      <c r="W16" t="s">
        <v>173</v>
      </c>
      <c r="X16" t="s">
        <v>173</v>
      </c>
      <c r="Y16" s="16" t="s">
        <v>173</v>
      </c>
      <c r="Z16" t="s">
        <v>173</v>
      </c>
      <c r="AA16" t="s">
        <v>173</v>
      </c>
      <c r="AB16" t="s">
        <v>173</v>
      </c>
      <c r="AC16" s="16" t="s">
        <v>173</v>
      </c>
      <c r="AD16" t="s">
        <v>173</v>
      </c>
      <c r="AE16" t="s">
        <v>173</v>
      </c>
      <c r="AF16" t="s">
        <v>173</v>
      </c>
      <c r="AG16" s="16" t="s">
        <v>173</v>
      </c>
    </row>
    <row r="17" spans="1:33" x14ac:dyDescent="0.25">
      <c r="A17" s="11" t="s">
        <v>188</v>
      </c>
      <c r="B17" s="27">
        <v>7.8529390639025554</v>
      </c>
      <c r="C17" s="28">
        <v>4.8059531139346596</v>
      </c>
      <c r="D17" s="28">
        <v>10.899925013870449</v>
      </c>
      <c r="E17" s="14">
        <v>1</v>
      </c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  <c r="N17" t="s">
        <v>173</v>
      </c>
      <c r="O17" t="s">
        <v>173</v>
      </c>
      <c r="P17" t="s">
        <v>173</v>
      </c>
      <c r="Q17" s="16" t="s">
        <v>173</v>
      </c>
      <c r="R17" t="s">
        <v>173</v>
      </c>
      <c r="S17" t="s">
        <v>173</v>
      </c>
      <c r="T17" t="s">
        <v>173</v>
      </c>
      <c r="U17" s="16" t="s">
        <v>173</v>
      </c>
      <c r="V17" t="s">
        <v>173</v>
      </c>
      <c r="W17" t="s">
        <v>173</v>
      </c>
      <c r="X17" t="s">
        <v>173</v>
      </c>
      <c r="Y17" s="16" t="s">
        <v>173</v>
      </c>
      <c r="Z17" t="s">
        <v>173</v>
      </c>
      <c r="AA17" t="s">
        <v>173</v>
      </c>
      <c r="AB17" t="s">
        <v>173</v>
      </c>
      <c r="AC17" s="16" t="s">
        <v>173</v>
      </c>
      <c r="AD17" t="s">
        <v>173</v>
      </c>
      <c r="AE17" t="s">
        <v>173</v>
      </c>
      <c r="AF17" t="s">
        <v>173</v>
      </c>
      <c r="AG17" s="16" t="s">
        <v>173</v>
      </c>
    </row>
    <row r="18" spans="1:33" x14ac:dyDescent="0.25">
      <c r="A18" s="11" t="s">
        <v>189</v>
      </c>
      <c r="B18" s="27">
        <v>8.9972101578144077</v>
      </c>
      <c r="C18" s="28">
        <v>7.5223118638379463</v>
      </c>
      <c r="D18" s="28">
        <v>10.47210845179087</v>
      </c>
      <c r="E18" s="14"/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  <c r="N18" t="s">
        <v>173</v>
      </c>
      <c r="O18" t="s">
        <v>173</v>
      </c>
      <c r="P18" t="s">
        <v>173</v>
      </c>
      <c r="Q18" s="16" t="s">
        <v>173</v>
      </c>
      <c r="R18" t="s">
        <v>173</v>
      </c>
      <c r="S18" t="s">
        <v>173</v>
      </c>
      <c r="T18" t="s">
        <v>173</v>
      </c>
      <c r="U18" s="16" t="s">
        <v>173</v>
      </c>
      <c r="V18" t="s">
        <v>173</v>
      </c>
      <c r="W18" t="s">
        <v>173</v>
      </c>
      <c r="X18" t="s">
        <v>173</v>
      </c>
      <c r="Y18" s="16" t="s">
        <v>173</v>
      </c>
      <c r="Z18" t="s">
        <v>173</v>
      </c>
      <c r="AA18" t="s">
        <v>173</v>
      </c>
      <c r="AB18" t="s">
        <v>173</v>
      </c>
      <c r="AC18" s="16" t="s">
        <v>173</v>
      </c>
      <c r="AD18" t="s">
        <v>173</v>
      </c>
      <c r="AE18" t="s">
        <v>173</v>
      </c>
      <c r="AF18" t="s">
        <v>173</v>
      </c>
      <c r="AG18" s="16" t="s">
        <v>173</v>
      </c>
    </row>
    <row r="19" spans="1:33" x14ac:dyDescent="0.25">
      <c r="A19" s="11" t="s">
        <v>190</v>
      </c>
      <c r="B19" s="27">
        <v>7.6850300476028348</v>
      </c>
      <c r="C19" s="28">
        <v>6.977402198867817</v>
      </c>
      <c r="D19" s="28">
        <v>8.3926578963378535</v>
      </c>
      <c r="E19" s="14"/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  <c r="N19" t="s">
        <v>173</v>
      </c>
      <c r="O19" t="s">
        <v>173</v>
      </c>
      <c r="P19" t="s">
        <v>173</v>
      </c>
      <c r="Q19" s="16" t="s">
        <v>173</v>
      </c>
      <c r="R19" t="s">
        <v>173</v>
      </c>
      <c r="S19" t="s">
        <v>173</v>
      </c>
      <c r="T19" t="s">
        <v>173</v>
      </c>
      <c r="U19" s="16" t="s">
        <v>173</v>
      </c>
      <c r="V19" t="s">
        <v>173</v>
      </c>
      <c r="W19" t="s">
        <v>173</v>
      </c>
      <c r="X19" t="s">
        <v>173</v>
      </c>
      <c r="Y19" s="16" t="s">
        <v>173</v>
      </c>
      <c r="Z19" t="s">
        <v>173</v>
      </c>
      <c r="AA19" t="s">
        <v>173</v>
      </c>
      <c r="AB19" t="s">
        <v>173</v>
      </c>
      <c r="AC19" s="16" t="s">
        <v>173</v>
      </c>
      <c r="AD19" t="s">
        <v>173</v>
      </c>
      <c r="AE19" t="s">
        <v>173</v>
      </c>
      <c r="AF19" t="s">
        <v>173</v>
      </c>
      <c r="AG19" s="16" t="s">
        <v>173</v>
      </c>
    </row>
    <row r="20" spans="1:33" x14ac:dyDescent="0.25">
      <c r="A20" s="11" t="s">
        <v>191</v>
      </c>
      <c r="B20" s="27">
        <v>6.5840796731235187</v>
      </c>
      <c r="C20" s="28">
        <v>4.844801108756621</v>
      </c>
      <c r="D20" s="28">
        <v>8.3233582374904174</v>
      </c>
      <c r="E20" s="14"/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  <c r="N20" t="s">
        <v>173</v>
      </c>
      <c r="O20" t="s">
        <v>173</v>
      </c>
      <c r="P20" t="s">
        <v>173</v>
      </c>
      <c r="Q20" s="16" t="s">
        <v>173</v>
      </c>
      <c r="R20" t="s">
        <v>173</v>
      </c>
      <c r="S20" t="s">
        <v>173</v>
      </c>
      <c r="T20" t="s">
        <v>173</v>
      </c>
      <c r="U20" s="16" t="s">
        <v>173</v>
      </c>
      <c r="V20" t="s">
        <v>173</v>
      </c>
      <c r="W20" t="s">
        <v>173</v>
      </c>
      <c r="X20" t="s">
        <v>173</v>
      </c>
      <c r="Y20" s="16" t="s">
        <v>173</v>
      </c>
      <c r="Z20" t="s">
        <v>173</v>
      </c>
      <c r="AA20" t="s">
        <v>173</v>
      </c>
      <c r="AB20" t="s">
        <v>173</v>
      </c>
      <c r="AC20" s="16" t="s">
        <v>173</v>
      </c>
      <c r="AD20" t="s">
        <v>173</v>
      </c>
      <c r="AE20" t="s">
        <v>173</v>
      </c>
      <c r="AF20" t="s">
        <v>173</v>
      </c>
      <c r="AG20" s="16" t="s">
        <v>173</v>
      </c>
    </row>
    <row r="21" spans="1:33" x14ac:dyDescent="0.25">
      <c r="A21" s="11" t="s">
        <v>192</v>
      </c>
      <c r="B21" s="27">
        <v>5.590970336063366</v>
      </c>
      <c r="C21" s="28">
        <v>4.7760348074604044</v>
      </c>
      <c r="D21" s="28">
        <v>6.4059058646663276</v>
      </c>
      <c r="E21" s="14"/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  <c r="N21" t="s">
        <v>173</v>
      </c>
      <c r="O21" t="s">
        <v>173</v>
      </c>
      <c r="P21" t="s">
        <v>173</v>
      </c>
      <c r="Q21" s="16" t="s">
        <v>173</v>
      </c>
      <c r="R21" t="s">
        <v>173</v>
      </c>
      <c r="S21" t="s">
        <v>173</v>
      </c>
      <c r="T21" t="s">
        <v>173</v>
      </c>
      <c r="U21" s="16" t="s">
        <v>173</v>
      </c>
      <c r="V21" t="s">
        <v>173</v>
      </c>
      <c r="W21" t="s">
        <v>173</v>
      </c>
      <c r="X21" t="s">
        <v>173</v>
      </c>
      <c r="Y21" s="16" t="s">
        <v>173</v>
      </c>
      <c r="Z21" t="s">
        <v>173</v>
      </c>
      <c r="AA21" t="s">
        <v>173</v>
      </c>
      <c r="AB21" t="s">
        <v>173</v>
      </c>
      <c r="AC21" s="16" t="s">
        <v>173</v>
      </c>
      <c r="AD21" t="s">
        <v>173</v>
      </c>
      <c r="AE21" t="s">
        <v>173</v>
      </c>
      <c r="AF21" t="s">
        <v>173</v>
      </c>
      <c r="AG21" s="16" t="s">
        <v>173</v>
      </c>
    </row>
    <row r="22" spans="1:33" x14ac:dyDescent="0.25">
      <c r="A22" s="11" t="s">
        <v>193</v>
      </c>
      <c r="B22" s="27">
        <v>10.21916326201702</v>
      </c>
      <c r="C22" s="28">
        <v>5.8399327904851681</v>
      </c>
      <c r="D22" s="28">
        <v>14.598393733548869</v>
      </c>
      <c r="E22" s="14">
        <v>1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  <c r="N22" t="s">
        <v>173</v>
      </c>
      <c r="O22" t="s">
        <v>173</v>
      </c>
      <c r="P22" t="s">
        <v>173</v>
      </c>
      <c r="Q22" s="16" t="s">
        <v>173</v>
      </c>
      <c r="R22" t="s">
        <v>173</v>
      </c>
      <c r="S22" t="s">
        <v>173</v>
      </c>
      <c r="T22" t="s">
        <v>173</v>
      </c>
      <c r="U22" s="16" t="s">
        <v>173</v>
      </c>
      <c r="V22" t="s">
        <v>173</v>
      </c>
      <c r="W22" t="s">
        <v>173</v>
      </c>
      <c r="X22" t="s">
        <v>173</v>
      </c>
      <c r="Y22" s="16" t="s">
        <v>173</v>
      </c>
      <c r="Z22" t="s">
        <v>173</v>
      </c>
      <c r="AA22" t="s">
        <v>173</v>
      </c>
      <c r="AB22" t="s">
        <v>173</v>
      </c>
      <c r="AC22" s="16" t="s">
        <v>173</v>
      </c>
      <c r="AD22" t="s">
        <v>173</v>
      </c>
      <c r="AE22" t="s">
        <v>173</v>
      </c>
      <c r="AF22" t="s">
        <v>173</v>
      </c>
      <c r="AG22" s="16" t="s">
        <v>173</v>
      </c>
    </row>
    <row r="23" spans="1:33" x14ac:dyDescent="0.25">
      <c r="A23" s="11" t="s">
        <v>194</v>
      </c>
      <c r="B23" s="27">
        <v>8.1805777499853303</v>
      </c>
      <c r="C23" s="28">
        <v>5.6041764941925241</v>
      </c>
      <c r="D23" s="28">
        <v>10.75697900577814</v>
      </c>
      <c r="E23" s="14">
        <v>1</v>
      </c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  <c r="N23" t="s">
        <v>173</v>
      </c>
      <c r="O23" t="s">
        <v>173</v>
      </c>
      <c r="P23" t="s">
        <v>173</v>
      </c>
      <c r="Q23" s="16" t="s">
        <v>173</v>
      </c>
      <c r="R23" t="s">
        <v>173</v>
      </c>
      <c r="S23" t="s">
        <v>173</v>
      </c>
      <c r="T23" t="s">
        <v>173</v>
      </c>
      <c r="U23" s="16" t="s">
        <v>173</v>
      </c>
      <c r="V23" t="s">
        <v>173</v>
      </c>
      <c r="W23" t="s">
        <v>173</v>
      </c>
      <c r="X23" t="s">
        <v>173</v>
      </c>
      <c r="Y23" s="16" t="s">
        <v>173</v>
      </c>
      <c r="Z23" t="s">
        <v>173</v>
      </c>
      <c r="AA23" t="s">
        <v>173</v>
      </c>
      <c r="AB23" t="s">
        <v>173</v>
      </c>
      <c r="AC23" s="16" t="s">
        <v>173</v>
      </c>
      <c r="AD23" t="s">
        <v>173</v>
      </c>
      <c r="AE23" t="s">
        <v>173</v>
      </c>
      <c r="AF23" t="s">
        <v>173</v>
      </c>
      <c r="AG23" s="16" t="s">
        <v>173</v>
      </c>
    </row>
    <row r="24" spans="1:33" x14ac:dyDescent="0.25">
      <c r="A24" s="11" t="s">
        <v>195</v>
      </c>
      <c r="B24" s="27">
        <v>5.860054553832085</v>
      </c>
      <c r="C24" s="28">
        <v>4.9719613609845847</v>
      </c>
      <c r="D24" s="28">
        <v>6.7481477466795852</v>
      </c>
      <c r="E24" s="14"/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  <c r="N24" t="s">
        <v>173</v>
      </c>
      <c r="O24" t="s">
        <v>173</v>
      </c>
      <c r="P24" t="s">
        <v>173</v>
      </c>
      <c r="Q24" s="16" t="s">
        <v>173</v>
      </c>
      <c r="R24" t="s">
        <v>173</v>
      </c>
      <c r="S24" t="s">
        <v>173</v>
      </c>
      <c r="T24" t="s">
        <v>173</v>
      </c>
      <c r="U24" s="16" t="s">
        <v>173</v>
      </c>
      <c r="V24" t="s">
        <v>173</v>
      </c>
      <c r="W24" t="s">
        <v>173</v>
      </c>
      <c r="X24" t="s">
        <v>173</v>
      </c>
      <c r="Y24" s="16" t="s">
        <v>173</v>
      </c>
      <c r="Z24" t="s">
        <v>173</v>
      </c>
      <c r="AA24" t="s">
        <v>173</v>
      </c>
      <c r="AB24" t="s">
        <v>173</v>
      </c>
      <c r="AC24" s="16" t="s">
        <v>173</v>
      </c>
      <c r="AD24" t="s">
        <v>173</v>
      </c>
      <c r="AE24" t="s">
        <v>173</v>
      </c>
      <c r="AF24" t="s">
        <v>173</v>
      </c>
      <c r="AG24" s="16" t="s">
        <v>173</v>
      </c>
    </row>
    <row r="25" spans="1:33" x14ac:dyDescent="0.25">
      <c r="A25" s="11" t="s">
        <v>196</v>
      </c>
      <c r="B25" s="27">
        <v>7.5966626008012001</v>
      </c>
      <c r="C25" s="28">
        <v>5.950389936650188</v>
      </c>
      <c r="D25" s="28">
        <v>9.2429352649522123</v>
      </c>
      <c r="E25" s="14"/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  <c r="N25" t="s">
        <v>173</v>
      </c>
      <c r="O25" t="s">
        <v>173</v>
      </c>
      <c r="P25" t="s">
        <v>173</v>
      </c>
      <c r="Q25" s="16" t="s">
        <v>173</v>
      </c>
      <c r="R25" t="s">
        <v>173</v>
      </c>
      <c r="S25" t="s">
        <v>173</v>
      </c>
      <c r="T25" t="s">
        <v>173</v>
      </c>
      <c r="U25" s="16" t="s">
        <v>173</v>
      </c>
      <c r="V25" t="s">
        <v>173</v>
      </c>
      <c r="W25" t="s">
        <v>173</v>
      </c>
      <c r="X25" t="s">
        <v>173</v>
      </c>
      <c r="Y25" s="16" t="s">
        <v>173</v>
      </c>
      <c r="Z25" t="s">
        <v>173</v>
      </c>
      <c r="AA25" t="s">
        <v>173</v>
      </c>
      <c r="AB25" t="s">
        <v>173</v>
      </c>
      <c r="AC25" s="16" t="s">
        <v>173</v>
      </c>
      <c r="AD25" t="s">
        <v>173</v>
      </c>
      <c r="AE25" t="s">
        <v>173</v>
      </c>
      <c r="AF25" t="s">
        <v>173</v>
      </c>
      <c r="AG25" s="16" t="s">
        <v>173</v>
      </c>
    </row>
    <row r="26" spans="1:33" x14ac:dyDescent="0.25">
      <c r="A26" s="11" t="s">
        <v>198</v>
      </c>
      <c r="B26" s="27">
        <v>5.8030879344241244</v>
      </c>
      <c r="C26" s="28">
        <v>4.7709963915225302</v>
      </c>
      <c r="D26" s="28">
        <v>6.8351794773257168</v>
      </c>
      <c r="E26" s="14"/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  <c r="N26" t="s">
        <v>173</v>
      </c>
      <c r="O26" t="s">
        <v>173</v>
      </c>
      <c r="P26" t="s">
        <v>173</v>
      </c>
      <c r="Q26" s="16" t="s">
        <v>173</v>
      </c>
      <c r="R26" t="s">
        <v>173</v>
      </c>
      <c r="S26" t="s">
        <v>173</v>
      </c>
      <c r="T26" t="s">
        <v>173</v>
      </c>
      <c r="U26" s="16" t="s">
        <v>173</v>
      </c>
      <c r="V26" t="s">
        <v>173</v>
      </c>
      <c r="W26" t="s">
        <v>173</v>
      </c>
      <c r="X26" t="s">
        <v>173</v>
      </c>
      <c r="Y26" s="16" t="s">
        <v>173</v>
      </c>
      <c r="Z26" t="s">
        <v>173</v>
      </c>
      <c r="AA26" t="s">
        <v>173</v>
      </c>
      <c r="AB26" t="s">
        <v>173</v>
      </c>
      <c r="AC26" s="16" t="s">
        <v>173</v>
      </c>
      <c r="AD26" t="s">
        <v>173</v>
      </c>
      <c r="AE26" t="s">
        <v>173</v>
      </c>
      <c r="AF26" t="s">
        <v>173</v>
      </c>
      <c r="AG26" s="16" t="s">
        <v>173</v>
      </c>
    </row>
    <row r="27" spans="1:33" x14ac:dyDescent="0.25">
      <c r="A27" s="11" t="s">
        <v>199</v>
      </c>
      <c r="B27" s="27">
        <v>6.8070683092245057</v>
      </c>
      <c r="C27" s="28">
        <v>4.5469105048332779</v>
      </c>
      <c r="D27" s="28">
        <v>9.0672261136157335</v>
      </c>
      <c r="E27" s="14">
        <v>1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  <c r="N27" t="s">
        <v>173</v>
      </c>
      <c r="O27" t="s">
        <v>173</v>
      </c>
      <c r="P27" t="s">
        <v>173</v>
      </c>
      <c r="Q27" s="16" t="s">
        <v>173</v>
      </c>
      <c r="R27" t="s">
        <v>173</v>
      </c>
      <c r="S27" t="s">
        <v>173</v>
      </c>
      <c r="T27" t="s">
        <v>173</v>
      </c>
      <c r="U27" s="16" t="s">
        <v>173</v>
      </c>
      <c r="V27" t="s">
        <v>173</v>
      </c>
      <c r="W27" t="s">
        <v>173</v>
      </c>
      <c r="X27" t="s">
        <v>173</v>
      </c>
      <c r="Y27" s="16" t="s">
        <v>173</v>
      </c>
      <c r="Z27" t="s">
        <v>173</v>
      </c>
      <c r="AA27" t="s">
        <v>173</v>
      </c>
      <c r="AB27" t="s">
        <v>173</v>
      </c>
      <c r="AC27" s="16" t="s">
        <v>173</v>
      </c>
      <c r="AD27" t="s">
        <v>173</v>
      </c>
      <c r="AE27" t="s">
        <v>173</v>
      </c>
      <c r="AF27" t="s">
        <v>173</v>
      </c>
      <c r="AG27" s="16" t="s">
        <v>173</v>
      </c>
    </row>
    <row r="28" spans="1:33" ht="15.75" thickBot="1" x14ac:dyDescent="0.3">
      <c r="A28" s="12" t="s">
        <v>200</v>
      </c>
      <c r="B28" s="29">
        <v>6.9635601956424997</v>
      </c>
      <c r="C28" s="30">
        <v>4.9146238855206583</v>
      </c>
      <c r="D28" s="30">
        <v>9.0124965057643411</v>
      </c>
      <c r="E28" s="15"/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  <c r="N28" t="s">
        <v>173</v>
      </c>
      <c r="O28" t="s">
        <v>173</v>
      </c>
      <c r="P28" t="s">
        <v>173</v>
      </c>
      <c r="Q28" s="16" t="s">
        <v>173</v>
      </c>
      <c r="R28" t="s">
        <v>173</v>
      </c>
      <c r="S28" t="s">
        <v>173</v>
      </c>
      <c r="T28" t="s">
        <v>173</v>
      </c>
      <c r="U28" s="16" t="s">
        <v>173</v>
      </c>
      <c r="V28" t="s">
        <v>173</v>
      </c>
      <c r="W28" t="s">
        <v>173</v>
      </c>
      <c r="X28" t="s">
        <v>173</v>
      </c>
      <c r="Y28" s="16" t="s">
        <v>173</v>
      </c>
      <c r="Z28" t="s">
        <v>173</v>
      </c>
      <c r="AA28" t="s">
        <v>173</v>
      </c>
      <c r="AB28" t="s">
        <v>173</v>
      </c>
      <c r="AC28" s="16" t="s">
        <v>173</v>
      </c>
      <c r="AD28" t="s">
        <v>173</v>
      </c>
      <c r="AE28" t="s">
        <v>173</v>
      </c>
      <c r="AF28" t="s">
        <v>173</v>
      </c>
      <c r="AG28" s="16" t="s">
        <v>173</v>
      </c>
    </row>
    <row r="29" spans="1:33" ht="15.75" thickTop="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  <c r="R29" t="s">
        <v>173</v>
      </c>
      <c r="S29" t="s">
        <v>173</v>
      </c>
      <c r="T29" t="s">
        <v>173</v>
      </c>
      <c r="U29" s="16" t="s">
        <v>173</v>
      </c>
      <c r="V29" t="s">
        <v>173</v>
      </c>
      <c r="W29" t="s">
        <v>173</v>
      </c>
      <c r="X29" t="s">
        <v>173</v>
      </c>
      <c r="Y29" s="16" t="s">
        <v>173</v>
      </c>
      <c r="Z29" t="s">
        <v>173</v>
      </c>
      <c r="AA29" t="s">
        <v>173</v>
      </c>
      <c r="AB29" t="s">
        <v>173</v>
      </c>
      <c r="AC29" s="16" t="s">
        <v>173</v>
      </c>
      <c r="AD29" t="s">
        <v>173</v>
      </c>
      <c r="AE29" t="s">
        <v>173</v>
      </c>
      <c r="AF29" t="s">
        <v>173</v>
      </c>
      <c r="AG29" s="16" t="s">
        <v>173</v>
      </c>
    </row>
    <row r="30" spans="1:3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  <c r="V30" t="s">
        <v>173</v>
      </c>
      <c r="W30" t="s">
        <v>173</v>
      </c>
      <c r="X30" t="s">
        <v>173</v>
      </c>
      <c r="Y30" t="s">
        <v>173</v>
      </c>
      <c r="Z30" t="s">
        <v>173</v>
      </c>
      <c r="AA30" t="s">
        <v>173</v>
      </c>
      <c r="AB30" t="s">
        <v>173</v>
      </c>
      <c r="AC30" t="s">
        <v>173</v>
      </c>
      <c r="AD30" t="s">
        <v>173</v>
      </c>
      <c r="AE30" t="s">
        <v>173</v>
      </c>
      <c r="AF30" t="s">
        <v>173</v>
      </c>
      <c r="AG30" t="s">
        <v>173</v>
      </c>
    </row>
    <row r="31" spans="1:33" x14ac:dyDescent="0.25">
      <c r="A31" s="20" t="s">
        <v>178</v>
      </c>
    </row>
    <row r="32" spans="1:33" x14ac:dyDescent="0.25">
      <c r="A32" s="20" t="s">
        <v>201</v>
      </c>
    </row>
    <row r="33" spans="1:33" x14ac:dyDescent="0.25">
      <c r="A33" s="20" t="s">
        <v>202</v>
      </c>
    </row>
    <row r="34" spans="1:33" x14ac:dyDescent="0.25">
      <c r="A34" s="20" t="s">
        <v>173</v>
      </c>
    </row>
    <row r="35" spans="1:3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  <c r="V35" t="s">
        <v>173</v>
      </c>
      <c r="W35" t="s">
        <v>173</v>
      </c>
      <c r="X35" t="s">
        <v>173</v>
      </c>
      <c r="Y35" t="s">
        <v>173</v>
      </c>
      <c r="Z35" t="s">
        <v>173</v>
      </c>
      <c r="AA35" t="s">
        <v>173</v>
      </c>
      <c r="AB35" t="s">
        <v>173</v>
      </c>
      <c r="AC35" t="s">
        <v>173</v>
      </c>
      <c r="AD35" t="s">
        <v>173</v>
      </c>
      <c r="AE35" t="s">
        <v>173</v>
      </c>
      <c r="AF35" t="s">
        <v>173</v>
      </c>
      <c r="AG35" t="s">
        <v>173</v>
      </c>
    </row>
    <row r="36" spans="1:3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  <c r="V36" t="s">
        <v>173</v>
      </c>
      <c r="W36" t="s">
        <v>173</v>
      </c>
      <c r="X36" t="s">
        <v>173</v>
      </c>
      <c r="Y36" t="s">
        <v>173</v>
      </c>
      <c r="Z36" t="s">
        <v>173</v>
      </c>
      <c r="AA36" t="s">
        <v>173</v>
      </c>
      <c r="AB36" t="s">
        <v>173</v>
      </c>
      <c r="AC36" t="s">
        <v>173</v>
      </c>
      <c r="AD36" t="s">
        <v>173</v>
      </c>
      <c r="AE36" t="s">
        <v>173</v>
      </c>
      <c r="AF36" t="s">
        <v>173</v>
      </c>
      <c r="AG36" t="s">
        <v>173</v>
      </c>
    </row>
    <row r="37" spans="1:3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  <c r="V37" t="s">
        <v>173</v>
      </c>
      <c r="W37" t="s">
        <v>173</v>
      </c>
      <c r="X37" t="s">
        <v>173</v>
      </c>
      <c r="Y37" t="s">
        <v>173</v>
      </c>
      <c r="Z37" t="s">
        <v>173</v>
      </c>
      <c r="AA37" t="s">
        <v>173</v>
      </c>
      <c r="AB37" t="s">
        <v>173</v>
      </c>
      <c r="AC37" t="s">
        <v>173</v>
      </c>
      <c r="AD37" t="s">
        <v>173</v>
      </c>
      <c r="AE37" t="s">
        <v>173</v>
      </c>
      <c r="AF37" t="s">
        <v>173</v>
      </c>
      <c r="AG37" t="s">
        <v>173</v>
      </c>
    </row>
    <row r="38" spans="1:3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  <c r="V38" t="s">
        <v>173</v>
      </c>
      <c r="W38" t="s">
        <v>173</v>
      </c>
      <c r="X38" t="s">
        <v>173</v>
      </c>
      <c r="Y38" t="s">
        <v>173</v>
      </c>
      <c r="Z38" t="s">
        <v>173</v>
      </c>
      <c r="AA38" t="s">
        <v>173</v>
      </c>
      <c r="AB38" t="s">
        <v>173</v>
      </c>
      <c r="AC38" t="s">
        <v>173</v>
      </c>
      <c r="AD38" t="s">
        <v>173</v>
      </c>
      <c r="AE38" t="s">
        <v>173</v>
      </c>
      <c r="AF38" t="s">
        <v>173</v>
      </c>
      <c r="AG38" t="s">
        <v>173</v>
      </c>
    </row>
    <row r="39" spans="1:3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  <c r="V39" t="s">
        <v>173</v>
      </c>
      <c r="W39" t="s">
        <v>173</v>
      </c>
      <c r="X39" t="s">
        <v>173</v>
      </c>
      <c r="Y39" t="s">
        <v>173</v>
      </c>
      <c r="Z39" t="s">
        <v>173</v>
      </c>
      <c r="AA39" t="s">
        <v>173</v>
      </c>
      <c r="AB39" t="s">
        <v>173</v>
      </c>
      <c r="AC39" t="s">
        <v>173</v>
      </c>
      <c r="AD39" t="s">
        <v>173</v>
      </c>
      <c r="AE39" t="s">
        <v>173</v>
      </c>
      <c r="AF39" t="s">
        <v>173</v>
      </c>
      <c r="AG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E23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</cols>
  <sheetData>
    <row r="1" spans="1:5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</row>
    <row r="2" spans="1:5" x14ac:dyDescent="0.25">
      <c r="A2" s="1" t="s">
        <v>149</v>
      </c>
    </row>
    <row r="3" spans="1:5" x14ac:dyDescent="0.25">
      <c r="A3" s="1" t="s">
        <v>273</v>
      </c>
      <c r="B3" t="s">
        <v>173</v>
      </c>
      <c r="C3" t="s">
        <v>173</v>
      </c>
      <c r="D3" t="s">
        <v>173</v>
      </c>
      <c r="E3" t="s">
        <v>173</v>
      </c>
    </row>
    <row r="4" spans="1:5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</row>
    <row r="5" spans="1:5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</row>
    <row r="6" spans="1:5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</row>
    <row r="7" spans="1:5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</row>
    <row r="8" spans="1:5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</row>
    <row r="9" spans="1:5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</row>
    <row r="10" spans="1:5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</row>
    <row r="11" spans="1:5" x14ac:dyDescent="0.25">
      <c r="A11" s="17" t="s">
        <v>173</v>
      </c>
      <c r="B11" s="17" t="s">
        <v>175</v>
      </c>
      <c r="C11" s="18" t="s">
        <v>176</v>
      </c>
      <c r="D11" s="18" t="s">
        <v>177</v>
      </c>
      <c r="E11" s="19" t="s">
        <v>178</v>
      </c>
    </row>
    <row r="12" spans="1:5" x14ac:dyDescent="0.25">
      <c r="A12" s="12" t="s">
        <v>182</v>
      </c>
      <c r="B12" s="8">
        <v>0.89812832825789801</v>
      </c>
      <c r="C12" s="9">
        <v>0.89010965758501304</v>
      </c>
      <c r="D12" s="9">
        <v>0.90562391738566905</v>
      </c>
      <c r="E12" s="15" t="s">
        <v>173</v>
      </c>
    </row>
    <row r="13" spans="1:5" x14ac:dyDescent="0.25">
      <c r="A13" s="13" t="s">
        <v>173</v>
      </c>
      <c r="B13" t="s">
        <v>173</v>
      </c>
      <c r="C13" t="s">
        <v>173</v>
      </c>
      <c r="D13" t="s">
        <v>173</v>
      </c>
      <c r="E13" s="16" t="s">
        <v>173</v>
      </c>
    </row>
    <row r="14" spans="1:5" x14ac:dyDescent="0.25">
      <c r="A14" t="s">
        <v>173</v>
      </c>
      <c r="B14" t="s">
        <v>173</v>
      </c>
      <c r="C14" t="s">
        <v>173</v>
      </c>
      <c r="D14" t="s">
        <v>173</v>
      </c>
      <c r="E14" t="s">
        <v>173</v>
      </c>
    </row>
    <row r="15" spans="1:5" x14ac:dyDescent="0.25">
      <c r="A15" s="20" t="s">
        <v>178</v>
      </c>
    </row>
    <row r="16" spans="1:5" x14ac:dyDescent="0.25">
      <c r="A16" s="20" t="s">
        <v>201</v>
      </c>
    </row>
    <row r="17" spans="1:5" x14ac:dyDescent="0.25">
      <c r="A17" s="20" t="s">
        <v>202</v>
      </c>
    </row>
    <row r="18" spans="1:5" x14ac:dyDescent="0.25">
      <c r="A18" s="20" t="s">
        <v>173</v>
      </c>
    </row>
    <row r="19" spans="1:5" x14ac:dyDescent="0.25">
      <c r="A19" t="s">
        <v>173</v>
      </c>
      <c r="B19" t="s">
        <v>173</v>
      </c>
      <c r="C19" t="s">
        <v>173</v>
      </c>
      <c r="D19" t="s">
        <v>173</v>
      </c>
      <c r="E19" t="s">
        <v>173</v>
      </c>
    </row>
    <row r="20" spans="1:5" x14ac:dyDescent="0.25">
      <c r="A20" t="s">
        <v>173</v>
      </c>
      <c r="B20" t="s">
        <v>173</v>
      </c>
      <c r="C20" t="s">
        <v>173</v>
      </c>
      <c r="D20" t="s">
        <v>173</v>
      </c>
      <c r="E20" t="s">
        <v>173</v>
      </c>
    </row>
    <row r="21" spans="1:5" x14ac:dyDescent="0.25">
      <c r="A21" t="s">
        <v>173</v>
      </c>
      <c r="B21" t="s">
        <v>173</v>
      </c>
      <c r="C21" t="s">
        <v>173</v>
      </c>
      <c r="D21" t="s">
        <v>173</v>
      </c>
      <c r="E21" t="s">
        <v>173</v>
      </c>
    </row>
    <row r="22" spans="1:5" x14ac:dyDescent="0.25">
      <c r="A22" t="s">
        <v>173</v>
      </c>
      <c r="B22" t="s">
        <v>173</v>
      </c>
      <c r="C22" t="s">
        <v>173</v>
      </c>
      <c r="D22" t="s">
        <v>173</v>
      </c>
      <c r="E22" t="s">
        <v>173</v>
      </c>
    </row>
    <row r="23" spans="1:5" x14ac:dyDescent="0.25">
      <c r="A23" t="s">
        <v>173</v>
      </c>
      <c r="B23" t="s">
        <v>173</v>
      </c>
      <c r="C23" t="s">
        <v>173</v>
      </c>
      <c r="D23" t="s">
        <v>173</v>
      </c>
      <c r="E23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E23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</cols>
  <sheetData>
    <row r="1" spans="1:5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</row>
    <row r="2" spans="1:5" x14ac:dyDescent="0.25">
      <c r="A2" s="1" t="s">
        <v>152</v>
      </c>
    </row>
    <row r="3" spans="1:5" x14ac:dyDescent="0.25">
      <c r="A3" s="1" t="s">
        <v>274</v>
      </c>
      <c r="B3" t="s">
        <v>173</v>
      </c>
      <c r="C3" t="s">
        <v>173</v>
      </c>
      <c r="D3" t="s">
        <v>173</v>
      </c>
      <c r="E3" t="s">
        <v>173</v>
      </c>
    </row>
    <row r="4" spans="1:5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</row>
    <row r="5" spans="1:5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</row>
    <row r="6" spans="1:5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</row>
    <row r="7" spans="1:5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</row>
    <row r="8" spans="1:5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</row>
    <row r="9" spans="1:5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</row>
    <row r="10" spans="1:5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</row>
    <row r="11" spans="1:5" x14ac:dyDescent="0.25">
      <c r="A11" s="17" t="s">
        <v>173</v>
      </c>
      <c r="B11" s="17" t="s">
        <v>175</v>
      </c>
      <c r="C11" s="18" t="s">
        <v>176</v>
      </c>
      <c r="D11" s="18" t="s">
        <v>177</v>
      </c>
      <c r="E11" s="19" t="s">
        <v>178</v>
      </c>
    </row>
    <row r="12" spans="1:5" x14ac:dyDescent="0.25">
      <c r="A12" s="12" t="s">
        <v>182</v>
      </c>
      <c r="B12" s="8">
        <v>0.90684524714332204</v>
      </c>
      <c r="C12" s="9">
        <v>0.90011241713419998</v>
      </c>
      <c r="D12" s="9">
        <v>0.91316803606504904</v>
      </c>
      <c r="E12" s="15" t="s">
        <v>173</v>
      </c>
    </row>
    <row r="13" spans="1:5" x14ac:dyDescent="0.25">
      <c r="A13" s="13" t="s">
        <v>173</v>
      </c>
      <c r="B13" t="s">
        <v>173</v>
      </c>
      <c r="C13" t="s">
        <v>173</v>
      </c>
      <c r="D13" t="s">
        <v>173</v>
      </c>
      <c r="E13" s="16" t="s">
        <v>173</v>
      </c>
    </row>
    <row r="14" spans="1:5" x14ac:dyDescent="0.25">
      <c r="A14" t="s">
        <v>173</v>
      </c>
      <c r="B14" t="s">
        <v>173</v>
      </c>
      <c r="C14" t="s">
        <v>173</v>
      </c>
      <c r="D14" t="s">
        <v>173</v>
      </c>
      <c r="E14" t="s">
        <v>173</v>
      </c>
    </row>
    <row r="15" spans="1:5" x14ac:dyDescent="0.25">
      <c r="A15" s="20" t="s">
        <v>178</v>
      </c>
    </row>
    <row r="16" spans="1:5" x14ac:dyDescent="0.25">
      <c r="A16" s="20" t="s">
        <v>201</v>
      </c>
    </row>
    <row r="17" spans="1:5" x14ac:dyDescent="0.25">
      <c r="A17" s="20" t="s">
        <v>202</v>
      </c>
    </row>
    <row r="18" spans="1:5" x14ac:dyDescent="0.25">
      <c r="A18" s="20" t="s">
        <v>173</v>
      </c>
    </row>
    <row r="19" spans="1:5" x14ac:dyDescent="0.25">
      <c r="A19" t="s">
        <v>173</v>
      </c>
      <c r="B19" t="s">
        <v>173</v>
      </c>
      <c r="C19" t="s">
        <v>173</v>
      </c>
      <c r="D19" t="s">
        <v>173</v>
      </c>
      <c r="E19" t="s">
        <v>173</v>
      </c>
    </row>
    <row r="20" spans="1:5" x14ac:dyDescent="0.25">
      <c r="A20" t="s">
        <v>173</v>
      </c>
      <c r="B20" t="s">
        <v>173</v>
      </c>
      <c r="C20" t="s">
        <v>173</v>
      </c>
      <c r="D20" t="s">
        <v>173</v>
      </c>
      <c r="E20" t="s">
        <v>173</v>
      </c>
    </row>
    <row r="21" spans="1:5" x14ac:dyDescent="0.25">
      <c r="A21" t="s">
        <v>173</v>
      </c>
      <c r="B21" t="s">
        <v>173</v>
      </c>
      <c r="C21" t="s">
        <v>173</v>
      </c>
      <c r="D21" t="s">
        <v>173</v>
      </c>
      <c r="E21" t="s">
        <v>173</v>
      </c>
    </row>
    <row r="22" spans="1:5" x14ac:dyDescent="0.25">
      <c r="A22" t="s">
        <v>173</v>
      </c>
      <c r="B22" t="s">
        <v>173</v>
      </c>
      <c r="C22" t="s">
        <v>173</v>
      </c>
      <c r="D22" t="s">
        <v>173</v>
      </c>
      <c r="E22" t="s">
        <v>173</v>
      </c>
    </row>
    <row r="23" spans="1:5" x14ac:dyDescent="0.25">
      <c r="A23" t="s">
        <v>173</v>
      </c>
      <c r="B23" t="s">
        <v>173</v>
      </c>
      <c r="C23" t="s">
        <v>173</v>
      </c>
      <c r="D23" t="s">
        <v>173</v>
      </c>
      <c r="E23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E23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</cols>
  <sheetData>
    <row r="1" spans="1:5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</row>
    <row r="2" spans="1:5" x14ac:dyDescent="0.25">
      <c r="A2" s="1" t="s">
        <v>153</v>
      </c>
    </row>
    <row r="3" spans="1:5" x14ac:dyDescent="0.25">
      <c r="A3" s="1" t="s">
        <v>275</v>
      </c>
      <c r="B3" t="s">
        <v>173</v>
      </c>
      <c r="C3" t="s">
        <v>173</v>
      </c>
      <c r="D3" t="s">
        <v>173</v>
      </c>
      <c r="E3" t="s">
        <v>173</v>
      </c>
    </row>
    <row r="4" spans="1:5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</row>
    <row r="5" spans="1:5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</row>
    <row r="6" spans="1:5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</row>
    <row r="7" spans="1:5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</row>
    <row r="8" spans="1:5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</row>
    <row r="9" spans="1:5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</row>
    <row r="10" spans="1:5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</row>
    <row r="11" spans="1:5" x14ac:dyDescent="0.25">
      <c r="A11" s="17" t="s">
        <v>173</v>
      </c>
      <c r="B11" s="17" t="s">
        <v>175</v>
      </c>
      <c r="C11" s="18" t="s">
        <v>176</v>
      </c>
      <c r="D11" s="18" t="s">
        <v>177</v>
      </c>
      <c r="E11" s="19" t="s">
        <v>178</v>
      </c>
    </row>
    <row r="12" spans="1:5" x14ac:dyDescent="0.25">
      <c r="A12" s="12" t="s">
        <v>182</v>
      </c>
      <c r="B12" s="8">
        <v>0.76283848219928696</v>
      </c>
      <c r="C12" s="9">
        <v>0.75210938789967097</v>
      </c>
      <c r="D12" s="9">
        <v>0.77324321005501395</v>
      </c>
      <c r="E12" s="15" t="s">
        <v>173</v>
      </c>
    </row>
    <row r="13" spans="1:5" x14ac:dyDescent="0.25">
      <c r="A13" s="13" t="s">
        <v>173</v>
      </c>
      <c r="B13" t="s">
        <v>173</v>
      </c>
      <c r="C13" t="s">
        <v>173</v>
      </c>
      <c r="D13" t="s">
        <v>173</v>
      </c>
      <c r="E13" s="16" t="s">
        <v>173</v>
      </c>
    </row>
    <row r="14" spans="1:5" x14ac:dyDescent="0.25">
      <c r="A14" t="s">
        <v>173</v>
      </c>
      <c r="B14" t="s">
        <v>173</v>
      </c>
      <c r="C14" t="s">
        <v>173</v>
      </c>
      <c r="D14" t="s">
        <v>173</v>
      </c>
      <c r="E14" t="s">
        <v>173</v>
      </c>
    </row>
    <row r="15" spans="1:5" x14ac:dyDescent="0.25">
      <c r="A15" s="20" t="s">
        <v>178</v>
      </c>
    </row>
    <row r="16" spans="1:5" x14ac:dyDescent="0.25">
      <c r="A16" s="20" t="s">
        <v>201</v>
      </c>
    </row>
    <row r="17" spans="1:5" x14ac:dyDescent="0.25">
      <c r="A17" s="20" t="s">
        <v>202</v>
      </c>
    </row>
    <row r="18" spans="1:5" x14ac:dyDescent="0.25">
      <c r="A18" s="20" t="s">
        <v>173</v>
      </c>
    </row>
    <row r="19" spans="1:5" x14ac:dyDescent="0.25">
      <c r="A19" t="s">
        <v>173</v>
      </c>
      <c r="B19" t="s">
        <v>173</v>
      </c>
      <c r="C19" t="s">
        <v>173</v>
      </c>
      <c r="D19" t="s">
        <v>173</v>
      </c>
      <c r="E19" t="s">
        <v>173</v>
      </c>
    </row>
    <row r="20" spans="1:5" x14ac:dyDescent="0.25">
      <c r="A20" t="s">
        <v>173</v>
      </c>
      <c r="B20" t="s">
        <v>173</v>
      </c>
      <c r="C20" t="s">
        <v>173</v>
      </c>
      <c r="D20" t="s">
        <v>173</v>
      </c>
      <c r="E20" t="s">
        <v>173</v>
      </c>
    </row>
    <row r="21" spans="1:5" x14ac:dyDescent="0.25">
      <c r="A21" t="s">
        <v>173</v>
      </c>
      <c r="B21" t="s">
        <v>173</v>
      </c>
      <c r="C21" t="s">
        <v>173</v>
      </c>
      <c r="D21" t="s">
        <v>173</v>
      </c>
      <c r="E21" t="s">
        <v>173</v>
      </c>
    </row>
    <row r="22" spans="1:5" x14ac:dyDescent="0.25">
      <c r="A22" t="s">
        <v>173</v>
      </c>
      <c r="B22" t="s">
        <v>173</v>
      </c>
      <c r="C22" t="s">
        <v>173</v>
      </c>
      <c r="D22" t="s">
        <v>173</v>
      </c>
      <c r="E22" t="s">
        <v>173</v>
      </c>
    </row>
    <row r="23" spans="1:5" x14ac:dyDescent="0.25">
      <c r="A23" t="s">
        <v>173</v>
      </c>
      <c r="B23" t="s">
        <v>173</v>
      </c>
      <c r="C23" t="s">
        <v>173</v>
      </c>
      <c r="D23" t="s">
        <v>173</v>
      </c>
      <c r="E23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E23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</cols>
  <sheetData>
    <row r="1" spans="1:5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</row>
    <row r="2" spans="1:5" x14ac:dyDescent="0.25">
      <c r="A2" s="1" t="s">
        <v>154</v>
      </c>
    </row>
    <row r="3" spans="1:5" x14ac:dyDescent="0.25">
      <c r="A3" s="1" t="s">
        <v>276</v>
      </c>
      <c r="B3" t="s">
        <v>173</v>
      </c>
      <c r="C3" t="s">
        <v>173</v>
      </c>
      <c r="D3" t="s">
        <v>173</v>
      </c>
      <c r="E3" t="s">
        <v>173</v>
      </c>
    </row>
    <row r="4" spans="1:5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</row>
    <row r="5" spans="1:5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</row>
    <row r="6" spans="1:5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</row>
    <row r="7" spans="1:5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</row>
    <row r="8" spans="1:5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</row>
    <row r="9" spans="1:5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</row>
    <row r="10" spans="1:5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</row>
    <row r="11" spans="1:5" x14ac:dyDescent="0.25">
      <c r="A11" s="17" t="s">
        <v>173</v>
      </c>
      <c r="B11" s="17" t="s">
        <v>175</v>
      </c>
      <c r="C11" s="18" t="s">
        <v>176</v>
      </c>
      <c r="D11" s="18" t="s">
        <v>177</v>
      </c>
      <c r="E11" s="19" t="s">
        <v>178</v>
      </c>
    </row>
    <row r="12" spans="1:5" x14ac:dyDescent="0.25">
      <c r="A12" s="12" t="s">
        <v>182</v>
      </c>
      <c r="B12" s="8">
        <v>0.58458903066033097</v>
      </c>
      <c r="C12" s="9">
        <v>0.57111906423153302</v>
      </c>
      <c r="D12" s="9">
        <v>0.59793377178694895</v>
      </c>
      <c r="E12" s="15" t="s">
        <v>173</v>
      </c>
    </row>
    <row r="13" spans="1:5" x14ac:dyDescent="0.25">
      <c r="A13" s="13" t="s">
        <v>173</v>
      </c>
      <c r="B13" t="s">
        <v>173</v>
      </c>
      <c r="C13" t="s">
        <v>173</v>
      </c>
      <c r="D13" t="s">
        <v>173</v>
      </c>
      <c r="E13" s="16" t="s">
        <v>173</v>
      </c>
    </row>
    <row r="14" spans="1:5" x14ac:dyDescent="0.25">
      <c r="A14" t="s">
        <v>173</v>
      </c>
      <c r="B14" t="s">
        <v>173</v>
      </c>
      <c r="C14" t="s">
        <v>173</v>
      </c>
      <c r="D14" t="s">
        <v>173</v>
      </c>
      <c r="E14" t="s">
        <v>173</v>
      </c>
    </row>
    <row r="15" spans="1:5" x14ac:dyDescent="0.25">
      <c r="A15" s="20" t="s">
        <v>178</v>
      </c>
    </row>
    <row r="16" spans="1:5" x14ac:dyDescent="0.25">
      <c r="A16" s="20" t="s">
        <v>201</v>
      </c>
    </row>
    <row r="17" spans="1:5" x14ac:dyDescent="0.25">
      <c r="A17" s="20" t="s">
        <v>202</v>
      </c>
    </row>
    <row r="18" spans="1:5" x14ac:dyDescent="0.25">
      <c r="A18" s="20" t="s">
        <v>173</v>
      </c>
    </row>
    <row r="19" spans="1:5" x14ac:dyDescent="0.25">
      <c r="A19" t="s">
        <v>173</v>
      </c>
      <c r="B19" t="s">
        <v>173</v>
      </c>
      <c r="C19" t="s">
        <v>173</v>
      </c>
      <c r="D19" t="s">
        <v>173</v>
      </c>
      <c r="E19" t="s">
        <v>173</v>
      </c>
    </row>
    <row r="20" spans="1:5" x14ac:dyDescent="0.25">
      <c r="A20" t="s">
        <v>173</v>
      </c>
      <c r="B20" t="s">
        <v>173</v>
      </c>
      <c r="C20" t="s">
        <v>173</v>
      </c>
      <c r="D20" t="s">
        <v>173</v>
      </c>
      <c r="E20" t="s">
        <v>173</v>
      </c>
    </row>
    <row r="21" spans="1:5" x14ac:dyDescent="0.25">
      <c r="A21" t="s">
        <v>173</v>
      </c>
      <c r="B21" t="s">
        <v>173</v>
      </c>
      <c r="C21" t="s">
        <v>173</v>
      </c>
      <c r="D21" t="s">
        <v>173</v>
      </c>
      <c r="E21" t="s">
        <v>173</v>
      </c>
    </row>
    <row r="22" spans="1:5" x14ac:dyDescent="0.25">
      <c r="A22" t="s">
        <v>173</v>
      </c>
      <c r="B22" t="s">
        <v>173</v>
      </c>
      <c r="C22" t="s">
        <v>173</v>
      </c>
      <c r="D22" t="s">
        <v>173</v>
      </c>
      <c r="E22" t="s">
        <v>173</v>
      </c>
    </row>
    <row r="23" spans="1:5" x14ac:dyDescent="0.25">
      <c r="A23" t="s">
        <v>173</v>
      </c>
      <c r="B23" t="s">
        <v>173</v>
      </c>
      <c r="C23" t="s">
        <v>173</v>
      </c>
      <c r="D23" t="s">
        <v>173</v>
      </c>
      <c r="E23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44EA7-9D45-47A9-9F38-C102677B04FB}">
  <dimension ref="A1:E33"/>
  <sheetViews>
    <sheetView workbookViewId="0"/>
  </sheetViews>
  <sheetFormatPr baseColWidth="10" defaultColWidth="11.42578125" defaultRowHeight="15" x14ac:dyDescent="0.25"/>
  <cols>
    <col min="1" max="1" width="21.42578125" customWidth="1"/>
  </cols>
  <sheetData>
    <row r="1" spans="1:5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</row>
    <row r="2" spans="1:5" x14ac:dyDescent="0.25">
      <c r="A2" s="1" t="s">
        <v>155</v>
      </c>
    </row>
    <row r="3" spans="1:5" x14ac:dyDescent="0.25">
      <c r="A3" s="1" t="s">
        <v>277</v>
      </c>
      <c r="B3" t="s">
        <v>173</v>
      </c>
      <c r="C3" t="s">
        <v>173</v>
      </c>
      <c r="D3" t="s">
        <v>173</v>
      </c>
      <c r="E3" t="s">
        <v>173</v>
      </c>
    </row>
    <row r="4" spans="1:5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</row>
    <row r="5" spans="1:5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</row>
    <row r="6" spans="1:5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</row>
    <row r="7" spans="1:5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</row>
    <row r="8" spans="1:5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</row>
    <row r="9" spans="1:5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</row>
    <row r="10" spans="1:5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</row>
    <row r="11" spans="1:5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</row>
    <row r="12" spans="1:5" ht="15.75" thickTop="1" x14ac:dyDescent="0.25">
      <c r="A12" s="11" t="s">
        <v>182</v>
      </c>
      <c r="B12" s="7">
        <v>0.15919564860613</v>
      </c>
      <c r="C12" s="10">
        <v>0.14911275508451999</v>
      </c>
      <c r="D12" s="10">
        <v>0.169824263332437</v>
      </c>
      <c r="E12" s="14" t="s">
        <v>173</v>
      </c>
    </row>
    <row r="13" spans="1:5" x14ac:dyDescent="0.25">
      <c r="A13" s="11" t="s">
        <v>183</v>
      </c>
      <c r="B13" s="7">
        <v>8.4162409052302906E-2</v>
      </c>
      <c r="C13" s="10">
        <v>5.3190521577140298E-2</v>
      </c>
      <c r="D13" s="10">
        <v>0.13067954985917901</v>
      </c>
      <c r="E13" s="14" t="s">
        <v>173</v>
      </c>
    </row>
    <row r="14" spans="1:5" x14ac:dyDescent="0.25">
      <c r="A14" s="11" t="s">
        <v>185</v>
      </c>
      <c r="B14" s="7">
        <v>0.124881608035892</v>
      </c>
      <c r="C14" s="10">
        <v>9.3310036296749596E-2</v>
      </c>
      <c r="D14" s="10">
        <v>0.16518926384181901</v>
      </c>
      <c r="E14" s="14" t="s">
        <v>173</v>
      </c>
    </row>
    <row r="15" spans="1:5" x14ac:dyDescent="0.25">
      <c r="A15" s="11" t="s">
        <v>186</v>
      </c>
      <c r="B15" s="7">
        <v>0.162749689740632</v>
      </c>
      <c r="C15" s="10">
        <v>0.13021093018135699</v>
      </c>
      <c r="D15" s="10">
        <v>0.201535597694805</v>
      </c>
      <c r="E15" s="14" t="s">
        <v>173</v>
      </c>
    </row>
    <row r="16" spans="1:5" x14ac:dyDescent="0.25">
      <c r="A16" s="11" t="s">
        <v>187</v>
      </c>
      <c r="B16" s="7">
        <v>9.0562670735040596E-2</v>
      </c>
      <c r="C16" s="10">
        <v>6.8784725589059001E-2</v>
      </c>
      <c r="D16" s="10">
        <v>0.118359351595948</v>
      </c>
      <c r="E16" s="14" t="s">
        <v>173</v>
      </c>
    </row>
    <row r="17" spans="1:5" x14ac:dyDescent="0.25">
      <c r="A17" s="11" t="s">
        <v>188</v>
      </c>
      <c r="B17" s="7">
        <v>0.154275483228099</v>
      </c>
      <c r="C17" s="10">
        <v>0.12663580077244699</v>
      </c>
      <c r="D17" s="10">
        <v>0.18665851224126701</v>
      </c>
      <c r="E17" s="14" t="s">
        <v>173</v>
      </c>
    </row>
    <row r="18" spans="1:5" x14ac:dyDescent="0.25">
      <c r="A18" s="11" t="s">
        <v>189</v>
      </c>
      <c r="B18" s="7">
        <v>0.12864353918944299</v>
      </c>
      <c r="C18" s="10">
        <v>0.10918345235566999</v>
      </c>
      <c r="D18" s="10">
        <v>0.15098419162521101</v>
      </c>
      <c r="E18" s="14" t="s">
        <v>173</v>
      </c>
    </row>
    <row r="19" spans="1:5" x14ac:dyDescent="0.25">
      <c r="A19" s="11" t="s">
        <v>190</v>
      </c>
      <c r="B19" s="7">
        <v>0.18213832513707501</v>
      </c>
      <c r="C19" s="10">
        <v>0.163681963535628</v>
      </c>
      <c r="D19" s="10">
        <v>0.202172692917023</v>
      </c>
      <c r="E19" s="14" t="s">
        <v>173</v>
      </c>
    </row>
    <row r="20" spans="1:5" x14ac:dyDescent="0.25">
      <c r="A20" s="11" t="s">
        <v>191</v>
      </c>
      <c r="B20" s="7">
        <v>0.16737008950871901</v>
      </c>
      <c r="C20" s="10">
        <v>0.13825204824342999</v>
      </c>
      <c r="D20" s="10">
        <v>0.20118906333667999</v>
      </c>
      <c r="E20" s="14" t="s">
        <v>173</v>
      </c>
    </row>
    <row r="21" spans="1:5" x14ac:dyDescent="0.25">
      <c r="A21" s="11" t="s">
        <v>192</v>
      </c>
      <c r="B21" s="7">
        <v>0.125159220661653</v>
      </c>
      <c r="C21" s="10">
        <v>0.103367061061584</v>
      </c>
      <c r="D21" s="10">
        <v>0.150773118138227</v>
      </c>
      <c r="E21" s="14" t="s">
        <v>173</v>
      </c>
    </row>
    <row r="22" spans="1:5" x14ac:dyDescent="0.25">
      <c r="A22" s="11" t="s">
        <v>193</v>
      </c>
      <c r="B22" s="7">
        <v>0.15391304185287999</v>
      </c>
      <c r="C22" s="10">
        <v>0.124197891705356</v>
      </c>
      <c r="D22" s="10">
        <v>0.18920184100944401</v>
      </c>
      <c r="E22" s="14" t="s">
        <v>173</v>
      </c>
    </row>
    <row r="23" spans="1:5" x14ac:dyDescent="0.25">
      <c r="A23" s="11" t="s">
        <v>194</v>
      </c>
      <c r="B23" s="7">
        <v>0.117724337015014</v>
      </c>
      <c r="C23" s="10">
        <v>9.8334862876543097E-2</v>
      </c>
      <c r="D23" s="10">
        <v>0.140341921266497</v>
      </c>
      <c r="E23" s="14" t="s">
        <v>173</v>
      </c>
    </row>
    <row r="24" spans="1:5" x14ac:dyDescent="0.25">
      <c r="A24" s="11" t="s">
        <v>195</v>
      </c>
      <c r="B24" s="7">
        <v>0.10605869193468299</v>
      </c>
      <c r="C24" s="10">
        <v>8.3251704328903303E-2</v>
      </c>
      <c r="D24" s="10">
        <v>0.13419908091735999</v>
      </c>
      <c r="E24" s="14" t="s">
        <v>173</v>
      </c>
    </row>
    <row r="25" spans="1:5" x14ac:dyDescent="0.25">
      <c r="A25" s="11" t="s">
        <v>196</v>
      </c>
      <c r="B25" s="7">
        <v>0.160126863708455</v>
      </c>
      <c r="C25" s="10">
        <v>0.12225912147481199</v>
      </c>
      <c r="D25" s="10">
        <v>0.20695801441650299</v>
      </c>
      <c r="E25" s="14" t="s">
        <v>173</v>
      </c>
    </row>
    <row r="26" spans="1:5" x14ac:dyDescent="0.25">
      <c r="A26" s="11" t="s">
        <v>198</v>
      </c>
      <c r="B26" s="7">
        <v>0.19813040077593</v>
      </c>
      <c r="C26" s="10">
        <v>0.16458044588901999</v>
      </c>
      <c r="D26" s="10">
        <v>0.23658276401976999</v>
      </c>
      <c r="E26" s="14" t="s">
        <v>173</v>
      </c>
    </row>
    <row r="27" spans="1:5" x14ac:dyDescent="0.25">
      <c r="A27" s="11" t="s">
        <v>199</v>
      </c>
      <c r="B27" s="7">
        <v>0.10041259779438599</v>
      </c>
      <c r="C27" s="10">
        <v>7.4730781728337997E-2</v>
      </c>
      <c r="D27" s="10">
        <v>0.13364538281984301</v>
      </c>
      <c r="E27" s="14" t="s">
        <v>173</v>
      </c>
    </row>
    <row r="28" spans="1:5" ht="15.75" thickBot="1" x14ac:dyDescent="0.3">
      <c r="A28" s="12" t="s">
        <v>200</v>
      </c>
      <c r="B28" s="8">
        <v>0.130280937707274</v>
      </c>
      <c r="C28" s="9">
        <v>9.9712364050802096E-2</v>
      </c>
      <c r="D28" s="9">
        <v>0.16846722371964101</v>
      </c>
      <c r="E28" s="15" t="s">
        <v>173</v>
      </c>
    </row>
    <row r="29" spans="1:5" ht="15.75" thickTop="1" x14ac:dyDescent="0.25"/>
    <row r="31" spans="1:5" x14ac:dyDescent="0.25">
      <c r="A31" s="42" t="s">
        <v>178</v>
      </c>
    </row>
    <row r="32" spans="1:5" x14ac:dyDescent="0.25">
      <c r="A32" s="42" t="s">
        <v>201</v>
      </c>
    </row>
    <row r="33" spans="1:1" x14ac:dyDescent="0.25">
      <c r="A33" s="42" t="s">
        <v>202</v>
      </c>
    </row>
  </sheetData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4574E-FE11-4EB2-885C-5314DA0D8646}">
  <dimension ref="A1:E33"/>
  <sheetViews>
    <sheetView workbookViewId="0"/>
  </sheetViews>
  <sheetFormatPr baseColWidth="10" defaultColWidth="11.42578125" defaultRowHeight="15" x14ac:dyDescent="0.25"/>
  <cols>
    <col min="1" max="1" width="22.42578125" customWidth="1"/>
  </cols>
  <sheetData>
    <row r="1" spans="1:5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</row>
    <row r="2" spans="1:5" x14ac:dyDescent="0.25">
      <c r="A2" s="1" t="s">
        <v>157</v>
      </c>
    </row>
    <row r="3" spans="1:5" x14ac:dyDescent="0.25">
      <c r="A3" s="1" t="s">
        <v>278</v>
      </c>
      <c r="B3" t="s">
        <v>173</v>
      </c>
      <c r="C3" t="s">
        <v>173</v>
      </c>
      <c r="D3" t="s">
        <v>173</v>
      </c>
      <c r="E3" t="s">
        <v>173</v>
      </c>
    </row>
    <row r="4" spans="1:5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</row>
    <row r="5" spans="1:5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</row>
    <row r="6" spans="1:5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</row>
    <row r="7" spans="1:5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</row>
    <row r="8" spans="1:5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</row>
    <row r="9" spans="1:5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</row>
    <row r="10" spans="1:5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</row>
    <row r="11" spans="1:5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</row>
    <row r="12" spans="1:5" ht="15.75" thickTop="1" x14ac:dyDescent="0.25">
      <c r="A12" s="11" t="s">
        <v>182</v>
      </c>
      <c r="B12" s="7">
        <v>0.23987442249285101</v>
      </c>
      <c r="C12" s="10">
        <v>0.22924013871245599</v>
      </c>
      <c r="D12" s="10">
        <v>0.25084147454779299</v>
      </c>
      <c r="E12" s="14" t="s">
        <v>173</v>
      </c>
    </row>
    <row r="13" spans="1:5" x14ac:dyDescent="0.25">
      <c r="A13" s="11" t="s">
        <v>183</v>
      </c>
      <c r="B13" s="7">
        <v>0.34189869387088301</v>
      </c>
      <c r="C13" s="10">
        <v>0.277367710797566</v>
      </c>
      <c r="D13" s="10">
        <v>0.41286541371166102</v>
      </c>
      <c r="E13" s="14" t="s">
        <v>173</v>
      </c>
    </row>
    <row r="14" spans="1:5" x14ac:dyDescent="0.25">
      <c r="A14" s="11" t="s">
        <v>185</v>
      </c>
      <c r="B14" s="7">
        <v>0.42402873544617897</v>
      </c>
      <c r="C14" s="10">
        <v>0.37168322140265098</v>
      </c>
      <c r="D14" s="10">
        <v>0.47813630984372302</v>
      </c>
      <c r="E14" s="14" t="s">
        <v>173</v>
      </c>
    </row>
    <row r="15" spans="1:5" x14ac:dyDescent="0.25">
      <c r="A15" s="11" t="s">
        <v>186</v>
      </c>
      <c r="B15" s="7">
        <v>0.31715682356851299</v>
      </c>
      <c r="C15" s="10">
        <v>0.27065223505928898</v>
      </c>
      <c r="D15" s="10">
        <v>0.36762439233690702</v>
      </c>
      <c r="E15" s="14" t="s">
        <v>173</v>
      </c>
    </row>
    <row r="16" spans="1:5" x14ac:dyDescent="0.25">
      <c r="A16" s="11" t="s">
        <v>187</v>
      </c>
      <c r="B16" s="7">
        <v>0.24353703968485799</v>
      </c>
      <c r="C16" s="10">
        <v>0.21048296458191301</v>
      </c>
      <c r="D16" s="10">
        <v>0.27994138801443802</v>
      </c>
      <c r="E16" s="14" t="s">
        <v>173</v>
      </c>
    </row>
    <row r="17" spans="1:5" x14ac:dyDescent="0.25">
      <c r="A17" s="11" t="s">
        <v>188</v>
      </c>
      <c r="B17" s="7">
        <v>0.30489069875025698</v>
      </c>
      <c r="C17" s="10">
        <v>0.268244949808496</v>
      </c>
      <c r="D17" s="10">
        <v>0.34418797919876698</v>
      </c>
      <c r="E17" s="14" t="s">
        <v>173</v>
      </c>
    </row>
    <row r="18" spans="1:5" x14ac:dyDescent="0.25">
      <c r="A18" s="11" t="s">
        <v>189</v>
      </c>
      <c r="B18" s="7">
        <v>0.23868240741631899</v>
      </c>
      <c r="C18" s="10">
        <v>0.2109653099746</v>
      </c>
      <c r="D18" s="10">
        <v>0.26880047777438798</v>
      </c>
      <c r="E18" s="14" t="s">
        <v>173</v>
      </c>
    </row>
    <row r="19" spans="1:5" x14ac:dyDescent="0.25">
      <c r="A19" s="11" t="s">
        <v>190</v>
      </c>
      <c r="B19" s="7">
        <v>0.199621886863981</v>
      </c>
      <c r="C19" s="10">
        <v>0.18198136900481399</v>
      </c>
      <c r="D19" s="10">
        <v>0.21851561489106</v>
      </c>
      <c r="E19" s="14" t="s">
        <v>173</v>
      </c>
    </row>
    <row r="20" spans="1:5" x14ac:dyDescent="0.25">
      <c r="A20" s="11" t="s">
        <v>191</v>
      </c>
      <c r="B20" s="7">
        <v>0.27403326631288699</v>
      </c>
      <c r="C20" s="10">
        <v>0.23121574193061301</v>
      </c>
      <c r="D20" s="10">
        <v>0.32146438518068698</v>
      </c>
      <c r="E20" s="14" t="s">
        <v>173</v>
      </c>
    </row>
    <row r="21" spans="1:5" x14ac:dyDescent="0.25">
      <c r="A21" s="11" t="s">
        <v>192</v>
      </c>
      <c r="B21" s="7">
        <v>0.29410015854828703</v>
      </c>
      <c r="C21" s="10">
        <v>0.25534515946993303</v>
      </c>
      <c r="D21" s="10">
        <v>0.33608247594827301</v>
      </c>
      <c r="E21" s="14" t="s">
        <v>173</v>
      </c>
    </row>
    <row r="22" spans="1:5" x14ac:dyDescent="0.25">
      <c r="A22" s="11" t="s">
        <v>193</v>
      </c>
      <c r="B22" s="7">
        <v>0.23399965227410499</v>
      </c>
      <c r="C22" s="10">
        <v>0.19124398452376901</v>
      </c>
      <c r="D22" s="10">
        <v>0.28296960883827599</v>
      </c>
      <c r="E22" s="14" t="s">
        <v>173</v>
      </c>
    </row>
    <row r="23" spans="1:5" x14ac:dyDescent="0.25">
      <c r="A23" s="11" t="s">
        <v>194</v>
      </c>
      <c r="B23" s="7">
        <v>0.27542458299515399</v>
      </c>
      <c r="C23" s="10">
        <v>0.24291309223614199</v>
      </c>
      <c r="D23" s="10">
        <v>0.31050280482842502</v>
      </c>
      <c r="E23" s="14" t="s">
        <v>173</v>
      </c>
    </row>
    <row r="24" spans="1:5" x14ac:dyDescent="0.25">
      <c r="A24" s="11" t="s">
        <v>195</v>
      </c>
      <c r="B24" s="7">
        <v>0.29951808540140901</v>
      </c>
      <c r="C24" s="10">
        <v>0.26290346825003602</v>
      </c>
      <c r="D24" s="10">
        <v>0.33888756139565201</v>
      </c>
      <c r="E24" s="14" t="s">
        <v>173</v>
      </c>
    </row>
    <row r="25" spans="1:5" x14ac:dyDescent="0.25">
      <c r="A25" s="11" t="s">
        <v>196</v>
      </c>
      <c r="B25" s="7">
        <v>0.27831255294302998</v>
      </c>
      <c r="C25" s="10">
        <v>0.23091341075711999</v>
      </c>
      <c r="D25" s="10">
        <v>0.331250651887739</v>
      </c>
      <c r="E25" s="14" t="s">
        <v>173</v>
      </c>
    </row>
    <row r="26" spans="1:5" x14ac:dyDescent="0.25">
      <c r="A26" s="11" t="s">
        <v>198</v>
      </c>
      <c r="B26" s="7">
        <v>0.25124246098909597</v>
      </c>
      <c r="C26" s="10">
        <v>0.208437976398402</v>
      </c>
      <c r="D26" s="10">
        <v>0.299511147695111</v>
      </c>
      <c r="E26" s="14" t="s">
        <v>173</v>
      </c>
    </row>
    <row r="27" spans="1:5" x14ac:dyDescent="0.25">
      <c r="A27" s="11" t="s">
        <v>199</v>
      </c>
      <c r="B27" s="7">
        <v>0.23019797666226799</v>
      </c>
      <c r="C27" s="10">
        <v>0.18146105366168</v>
      </c>
      <c r="D27" s="10">
        <v>0.28742823934328199</v>
      </c>
      <c r="E27" s="14" t="s">
        <v>173</v>
      </c>
    </row>
    <row r="28" spans="1:5" ht="15.75" thickBot="1" x14ac:dyDescent="0.3">
      <c r="A28" s="12" t="s">
        <v>200</v>
      </c>
      <c r="B28" s="8">
        <v>0.206913971696815</v>
      </c>
      <c r="C28" s="9">
        <v>0.16857095816275799</v>
      </c>
      <c r="D28" s="9">
        <v>0.251341945473191</v>
      </c>
      <c r="E28" s="15" t="s">
        <v>173</v>
      </c>
    </row>
    <row r="29" spans="1:5" ht="15.75" thickTop="1" x14ac:dyDescent="0.25"/>
    <row r="31" spans="1:5" x14ac:dyDescent="0.25">
      <c r="A31" s="42" t="s">
        <v>178</v>
      </c>
    </row>
    <row r="32" spans="1:5" x14ac:dyDescent="0.25">
      <c r="A32" s="42" t="s">
        <v>201</v>
      </c>
    </row>
    <row r="33" spans="1:1" x14ac:dyDescent="0.25">
      <c r="A33" s="42" t="s">
        <v>202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29</v>
      </c>
    </row>
    <row r="3" spans="1:13" x14ac:dyDescent="0.25">
      <c r="A3" s="1" t="s">
        <v>232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10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203</v>
      </c>
      <c r="G11" s="18" t="s">
        <v>176</v>
      </c>
      <c r="H11" s="18" t="s">
        <v>177</v>
      </c>
      <c r="I11" s="19" t="s">
        <v>178</v>
      </c>
      <c r="J11" s="17" t="s">
        <v>204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0.24623023500416599</v>
      </c>
      <c r="C12" s="10">
        <v>0.23471670391181701</v>
      </c>
      <c r="D12" s="10">
        <v>0.25811804929357401</v>
      </c>
      <c r="E12" s="14" t="s">
        <v>173</v>
      </c>
      <c r="F12" s="7">
        <v>0.25869962174656702</v>
      </c>
      <c r="G12" s="10">
        <v>0.24297825383411201</v>
      </c>
      <c r="H12" s="10">
        <v>0.27506859396186201</v>
      </c>
      <c r="I12" s="14" t="s">
        <v>173</v>
      </c>
      <c r="J12" s="7">
        <v>0.23446056655740299</v>
      </c>
      <c r="K12" s="10">
        <v>0.22037542412679501</v>
      </c>
      <c r="L12" s="10">
        <v>0.249158245002045</v>
      </c>
      <c r="M12" s="14" t="s">
        <v>173</v>
      </c>
    </row>
    <row r="13" spans="1:13" x14ac:dyDescent="0.25">
      <c r="A13" s="11" t="s">
        <v>183</v>
      </c>
      <c r="B13" s="7">
        <v>0.20387900565568801</v>
      </c>
      <c r="C13" s="10">
        <v>0.15335390572466701</v>
      </c>
      <c r="D13" s="10">
        <v>0.26582396522757001</v>
      </c>
      <c r="E13" s="14" t="s">
        <v>173</v>
      </c>
      <c r="F13" s="7">
        <v>0.19075234876841099</v>
      </c>
      <c r="G13" s="10">
        <v>0.122370135269253</v>
      </c>
      <c r="H13" s="10">
        <v>0.28494089659675897</v>
      </c>
      <c r="I13" s="14" t="s">
        <v>184</v>
      </c>
      <c r="J13" s="7">
        <v>0.21661282277194499</v>
      </c>
      <c r="K13" s="10">
        <v>0.14275532246735501</v>
      </c>
      <c r="L13" s="10">
        <v>0.31465624432620698</v>
      </c>
      <c r="M13" s="14" t="s">
        <v>184</v>
      </c>
    </row>
    <row r="14" spans="1:13" x14ac:dyDescent="0.25">
      <c r="A14" s="11" t="s">
        <v>185</v>
      </c>
      <c r="B14" s="7">
        <v>0.17618532428950301</v>
      </c>
      <c r="C14" s="10">
        <v>0.141677836572105</v>
      </c>
      <c r="D14" s="10">
        <v>0.21697294743020901</v>
      </c>
      <c r="E14" s="14" t="s">
        <v>173</v>
      </c>
      <c r="F14" s="7">
        <v>0.21841546601985701</v>
      </c>
      <c r="G14" s="10">
        <v>0.158926361799101</v>
      </c>
      <c r="H14" s="10">
        <v>0.29243020375843398</v>
      </c>
      <c r="I14" s="14" t="s">
        <v>173</v>
      </c>
      <c r="J14" s="7">
        <v>0.13500422150951</v>
      </c>
      <c r="K14" s="10">
        <v>9.7781930339763207E-2</v>
      </c>
      <c r="L14" s="10">
        <v>0.18351371610452999</v>
      </c>
      <c r="M14" s="14" t="s">
        <v>173</v>
      </c>
    </row>
    <row r="15" spans="1:13" x14ac:dyDescent="0.25">
      <c r="A15" s="11" t="s">
        <v>186</v>
      </c>
      <c r="B15" s="7">
        <v>0.157859589048854</v>
      </c>
      <c r="C15" s="10">
        <v>0.13042599371710101</v>
      </c>
      <c r="D15" s="10">
        <v>0.18980401728720001</v>
      </c>
      <c r="E15" s="14" t="s">
        <v>173</v>
      </c>
      <c r="F15" s="7">
        <v>0.166593705612678</v>
      </c>
      <c r="G15" s="10">
        <v>0.122909609237021</v>
      </c>
      <c r="H15" s="10">
        <v>0.221876247475673</v>
      </c>
      <c r="I15" s="14" t="s">
        <v>173</v>
      </c>
      <c r="J15" s="7">
        <v>0.14940172299933399</v>
      </c>
      <c r="K15" s="10">
        <v>0.119581625794596</v>
      </c>
      <c r="L15" s="10">
        <v>0.18509470620497701</v>
      </c>
      <c r="M15" s="14" t="s">
        <v>173</v>
      </c>
    </row>
    <row r="16" spans="1:13" x14ac:dyDescent="0.25">
      <c r="A16" s="11" t="s">
        <v>187</v>
      </c>
      <c r="B16" s="7">
        <v>0.28887810764126098</v>
      </c>
      <c r="C16" s="10">
        <v>0.25579602611347702</v>
      </c>
      <c r="D16" s="10">
        <v>0.32437383470194497</v>
      </c>
      <c r="E16" s="14" t="s">
        <v>173</v>
      </c>
      <c r="F16" s="7">
        <v>0.27719100981699801</v>
      </c>
      <c r="G16" s="10">
        <v>0.23126078890250701</v>
      </c>
      <c r="H16" s="10">
        <v>0.32834706458155399</v>
      </c>
      <c r="I16" s="14" t="s">
        <v>173</v>
      </c>
      <c r="J16" s="7">
        <v>0.30045711796749303</v>
      </c>
      <c r="K16" s="10">
        <v>0.24986698330917401</v>
      </c>
      <c r="L16" s="10">
        <v>0.35642327023064302</v>
      </c>
      <c r="M16" s="14" t="s">
        <v>173</v>
      </c>
    </row>
    <row r="17" spans="1:13" x14ac:dyDescent="0.25">
      <c r="A17" s="11" t="s">
        <v>188</v>
      </c>
      <c r="B17" s="7">
        <v>0.23561117521587699</v>
      </c>
      <c r="C17" s="10">
        <v>0.20009936816592</v>
      </c>
      <c r="D17" s="10">
        <v>0.27525658312044099</v>
      </c>
      <c r="E17" s="14" t="s">
        <v>173</v>
      </c>
      <c r="F17" s="7">
        <v>0.23829164924000301</v>
      </c>
      <c r="G17" s="10">
        <v>0.18985788898726999</v>
      </c>
      <c r="H17" s="10">
        <v>0.29458826957495099</v>
      </c>
      <c r="I17" s="14" t="s">
        <v>173</v>
      </c>
      <c r="J17" s="7">
        <v>0.23319295059175299</v>
      </c>
      <c r="K17" s="10">
        <v>0.189857446306057</v>
      </c>
      <c r="L17" s="10">
        <v>0.28296503985667099</v>
      </c>
      <c r="M17" s="14" t="s">
        <v>173</v>
      </c>
    </row>
    <row r="18" spans="1:13" x14ac:dyDescent="0.25">
      <c r="A18" s="11" t="s">
        <v>189</v>
      </c>
      <c r="B18" s="7">
        <v>0.25994827893752998</v>
      </c>
      <c r="C18" s="10">
        <v>0.23422700645484801</v>
      </c>
      <c r="D18" s="10">
        <v>0.28743389745167902</v>
      </c>
      <c r="E18" s="14" t="s">
        <v>173</v>
      </c>
      <c r="F18" s="7">
        <v>0.26446141456807098</v>
      </c>
      <c r="G18" s="10">
        <v>0.22876631777029999</v>
      </c>
      <c r="H18" s="10">
        <v>0.30353409448166901</v>
      </c>
      <c r="I18" s="14" t="s">
        <v>173</v>
      </c>
      <c r="J18" s="7">
        <v>0.25577606354966498</v>
      </c>
      <c r="K18" s="10">
        <v>0.219874108200977</v>
      </c>
      <c r="L18" s="10">
        <v>0.295321062417366</v>
      </c>
      <c r="M18" s="14" t="s">
        <v>173</v>
      </c>
    </row>
    <row r="19" spans="1:13" x14ac:dyDescent="0.25">
      <c r="A19" s="11" t="s">
        <v>190</v>
      </c>
      <c r="B19" s="7">
        <v>0.240596495341144</v>
      </c>
      <c r="C19" s="10">
        <v>0.22033145931326201</v>
      </c>
      <c r="D19" s="10">
        <v>0.262098837272151</v>
      </c>
      <c r="E19" s="14" t="s">
        <v>173</v>
      </c>
      <c r="F19" s="7">
        <v>0.25646275361031301</v>
      </c>
      <c r="G19" s="10">
        <v>0.22947329223926399</v>
      </c>
      <c r="H19" s="10">
        <v>0.28545059684058599</v>
      </c>
      <c r="I19" s="14" t="s">
        <v>173</v>
      </c>
      <c r="J19" s="7">
        <v>0.225293778954825</v>
      </c>
      <c r="K19" s="10">
        <v>0.200621838914156</v>
      </c>
      <c r="L19" s="10">
        <v>0.25204316303876301</v>
      </c>
      <c r="M19" s="14" t="s">
        <v>173</v>
      </c>
    </row>
    <row r="20" spans="1:13" x14ac:dyDescent="0.25">
      <c r="A20" s="11" t="s">
        <v>191</v>
      </c>
      <c r="B20" s="7">
        <v>0.26156515856310503</v>
      </c>
      <c r="C20" s="10">
        <v>0.221842999169789</v>
      </c>
      <c r="D20" s="10">
        <v>0.30560649469185103</v>
      </c>
      <c r="E20" s="14" t="s">
        <v>173</v>
      </c>
      <c r="F20" s="7">
        <v>0.26225864033597901</v>
      </c>
      <c r="G20" s="10">
        <v>0.20167410610617001</v>
      </c>
      <c r="H20" s="10">
        <v>0.33344152162907797</v>
      </c>
      <c r="I20" s="14" t="s">
        <v>173</v>
      </c>
      <c r="J20" s="7">
        <v>0.26090495514096501</v>
      </c>
      <c r="K20" s="10">
        <v>0.210384146775875</v>
      </c>
      <c r="L20" s="10">
        <v>0.318661627738204</v>
      </c>
      <c r="M20" s="14" t="s">
        <v>173</v>
      </c>
    </row>
    <row r="21" spans="1:13" x14ac:dyDescent="0.25">
      <c r="A21" s="11" t="s">
        <v>192</v>
      </c>
      <c r="B21" s="7">
        <v>0.29552816101419799</v>
      </c>
      <c r="C21" s="10">
        <v>0.25614065520804002</v>
      </c>
      <c r="D21" s="10">
        <v>0.33821852007196002</v>
      </c>
      <c r="E21" s="14" t="s">
        <v>173</v>
      </c>
      <c r="F21" s="7">
        <v>0.31595810696109899</v>
      </c>
      <c r="G21" s="10">
        <v>0.26567526379818301</v>
      </c>
      <c r="H21" s="10">
        <v>0.37095023349964101</v>
      </c>
      <c r="I21" s="14" t="s">
        <v>173</v>
      </c>
      <c r="J21" s="7">
        <v>0.27711860679714001</v>
      </c>
      <c r="K21" s="10">
        <v>0.23221705708371501</v>
      </c>
      <c r="L21" s="10">
        <v>0.32700452799737401</v>
      </c>
      <c r="M21" s="14" t="s">
        <v>173</v>
      </c>
    </row>
    <row r="22" spans="1:13" x14ac:dyDescent="0.25">
      <c r="A22" s="11" t="s">
        <v>193</v>
      </c>
      <c r="B22" s="7">
        <v>0.32005669005173598</v>
      </c>
      <c r="C22" s="10">
        <v>0.271180950373138</v>
      </c>
      <c r="D22" s="10">
        <v>0.37323032446243798</v>
      </c>
      <c r="E22" s="14" t="s">
        <v>173</v>
      </c>
      <c r="F22" s="7">
        <v>0.34053126485489199</v>
      </c>
      <c r="G22" s="10">
        <v>0.27184701999171301</v>
      </c>
      <c r="H22" s="10">
        <v>0.41663960848770698</v>
      </c>
      <c r="I22" s="14" t="s">
        <v>173</v>
      </c>
      <c r="J22" s="7">
        <v>0.30264091580819902</v>
      </c>
      <c r="K22" s="10">
        <v>0.24285731007719499</v>
      </c>
      <c r="L22" s="10">
        <v>0.36995048153355098</v>
      </c>
      <c r="M22" s="14" t="s">
        <v>173</v>
      </c>
    </row>
    <row r="23" spans="1:13" x14ac:dyDescent="0.25">
      <c r="A23" s="11" t="s">
        <v>194</v>
      </c>
      <c r="B23" s="7">
        <v>0.262108495047083</v>
      </c>
      <c r="C23" s="10">
        <v>0.23056370322415601</v>
      </c>
      <c r="D23" s="10">
        <v>0.29630710688782202</v>
      </c>
      <c r="E23" s="14" t="s">
        <v>173</v>
      </c>
      <c r="F23" s="7">
        <v>0.268627280504104</v>
      </c>
      <c r="G23" s="10">
        <v>0.22550219712411501</v>
      </c>
      <c r="H23" s="10">
        <v>0.31662799605175901</v>
      </c>
      <c r="I23" s="14" t="s">
        <v>173</v>
      </c>
      <c r="J23" s="7">
        <v>0.25617064836386499</v>
      </c>
      <c r="K23" s="10">
        <v>0.22069227741998601</v>
      </c>
      <c r="L23" s="10">
        <v>0.29519209415598902</v>
      </c>
      <c r="M23" s="14" t="s">
        <v>173</v>
      </c>
    </row>
    <row r="24" spans="1:13" x14ac:dyDescent="0.25">
      <c r="A24" s="11" t="s">
        <v>195</v>
      </c>
      <c r="B24" s="7">
        <v>0.25700046206861099</v>
      </c>
      <c r="C24" s="10">
        <v>0.22046915160208599</v>
      </c>
      <c r="D24" s="10">
        <v>0.29727654537015602</v>
      </c>
      <c r="E24" s="14" t="s">
        <v>173</v>
      </c>
      <c r="F24" s="7">
        <v>0.26460916469259299</v>
      </c>
      <c r="G24" s="10">
        <v>0.209253553764744</v>
      </c>
      <c r="H24" s="10">
        <v>0.32852457714031202</v>
      </c>
      <c r="I24" s="14" t="s">
        <v>173</v>
      </c>
      <c r="J24" s="7">
        <v>0.25028540360782497</v>
      </c>
      <c r="K24" s="10">
        <v>0.21080624777000401</v>
      </c>
      <c r="L24" s="10">
        <v>0.29440001893039802</v>
      </c>
      <c r="M24" s="14" t="s">
        <v>173</v>
      </c>
    </row>
    <row r="25" spans="1:13" x14ac:dyDescent="0.25">
      <c r="A25" s="11" t="s">
        <v>196</v>
      </c>
      <c r="B25" s="7">
        <v>0.249913331538826</v>
      </c>
      <c r="C25" s="10">
        <v>0.19888573273681001</v>
      </c>
      <c r="D25" s="10">
        <v>0.30898346091170797</v>
      </c>
      <c r="E25" s="14" t="s">
        <v>173</v>
      </c>
      <c r="F25" s="7">
        <v>0.226908435798967</v>
      </c>
      <c r="G25" s="10">
        <v>0.15883423340723299</v>
      </c>
      <c r="H25" s="10">
        <v>0.31329184903725199</v>
      </c>
      <c r="I25" s="14" t="s">
        <v>173</v>
      </c>
      <c r="J25" s="7">
        <v>0.27042499583132201</v>
      </c>
      <c r="K25" s="10">
        <v>0.20514791867686899</v>
      </c>
      <c r="L25" s="10">
        <v>0.34739489809267898</v>
      </c>
      <c r="M25" s="14" t="s">
        <v>173</v>
      </c>
    </row>
    <row r="26" spans="1:13" x14ac:dyDescent="0.25">
      <c r="A26" s="11" t="s">
        <v>198</v>
      </c>
      <c r="B26" s="7">
        <v>0.248190435223763</v>
      </c>
      <c r="C26" s="10">
        <v>0.20795269861617599</v>
      </c>
      <c r="D26" s="10">
        <v>0.29333053383691998</v>
      </c>
      <c r="E26" s="14" t="s">
        <v>173</v>
      </c>
      <c r="F26" s="7">
        <v>0.27799579696010601</v>
      </c>
      <c r="G26" s="10">
        <v>0.21645224322055001</v>
      </c>
      <c r="H26" s="10">
        <v>0.34923856595960001</v>
      </c>
      <c r="I26" s="14" t="s">
        <v>173</v>
      </c>
      <c r="J26" s="7">
        <v>0.220245167163202</v>
      </c>
      <c r="K26" s="10">
        <v>0.173144974466024</v>
      </c>
      <c r="L26" s="10">
        <v>0.275882957613371</v>
      </c>
      <c r="M26" s="14" t="s">
        <v>173</v>
      </c>
    </row>
    <row r="27" spans="1:13" x14ac:dyDescent="0.25">
      <c r="A27" s="11" t="s">
        <v>199</v>
      </c>
      <c r="B27" s="7">
        <v>0.37955199913287102</v>
      </c>
      <c r="C27" s="10">
        <v>0.330546340715205</v>
      </c>
      <c r="D27" s="10">
        <v>0.43114397173020602</v>
      </c>
      <c r="E27" s="14" t="s">
        <v>173</v>
      </c>
      <c r="F27" s="7">
        <v>0.41711744792562799</v>
      </c>
      <c r="G27" s="10">
        <v>0.34162108351445802</v>
      </c>
      <c r="H27" s="10">
        <v>0.49671071920555698</v>
      </c>
      <c r="I27" s="14" t="s">
        <v>173</v>
      </c>
      <c r="J27" s="7">
        <v>0.34492310359154599</v>
      </c>
      <c r="K27" s="10">
        <v>0.28300767852341402</v>
      </c>
      <c r="L27" s="10">
        <v>0.41258940206281602</v>
      </c>
      <c r="M27" s="14" t="s">
        <v>173</v>
      </c>
    </row>
    <row r="28" spans="1:13" x14ac:dyDescent="0.25">
      <c r="A28" s="12" t="s">
        <v>200</v>
      </c>
      <c r="B28" s="8">
        <v>0.27893333107290402</v>
      </c>
      <c r="C28" s="9">
        <v>0.231860704793768</v>
      </c>
      <c r="D28" s="9">
        <v>0.33143912474368697</v>
      </c>
      <c r="E28" s="15" t="s">
        <v>173</v>
      </c>
      <c r="F28" s="8">
        <v>0.32468370431492499</v>
      </c>
      <c r="G28" s="9">
        <v>0.256360842905763</v>
      </c>
      <c r="H28" s="9">
        <v>0.40138695897681698</v>
      </c>
      <c r="I28" s="15" t="s">
        <v>173</v>
      </c>
      <c r="J28" s="8">
        <v>0.23468872770556001</v>
      </c>
      <c r="K28" s="9">
        <v>0.18451393009841899</v>
      </c>
      <c r="L28" s="9">
        <v>0.29359535235978801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45C81-05B7-4D7B-91C0-84E6D5D01942}">
  <dimension ref="A1:E33"/>
  <sheetViews>
    <sheetView workbookViewId="0"/>
  </sheetViews>
  <sheetFormatPr baseColWidth="10" defaultColWidth="11.42578125" defaultRowHeight="15" x14ac:dyDescent="0.25"/>
  <cols>
    <col min="1" max="1" width="22.42578125" customWidth="1"/>
  </cols>
  <sheetData>
    <row r="1" spans="1:5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</row>
    <row r="2" spans="1:5" x14ac:dyDescent="0.25">
      <c r="A2" s="1" t="s">
        <v>158</v>
      </c>
    </row>
    <row r="3" spans="1:5" x14ac:dyDescent="0.25">
      <c r="A3" s="1" t="s">
        <v>279</v>
      </c>
      <c r="B3" t="s">
        <v>173</v>
      </c>
      <c r="C3" t="s">
        <v>173</v>
      </c>
      <c r="D3" t="s">
        <v>173</v>
      </c>
      <c r="E3" t="s">
        <v>173</v>
      </c>
    </row>
    <row r="4" spans="1:5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</row>
    <row r="5" spans="1:5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</row>
    <row r="6" spans="1:5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</row>
    <row r="7" spans="1:5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</row>
    <row r="8" spans="1:5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</row>
    <row r="9" spans="1:5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</row>
    <row r="10" spans="1:5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</row>
    <row r="11" spans="1:5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</row>
    <row r="12" spans="1:5" ht="15.75" thickTop="1" x14ac:dyDescent="0.25">
      <c r="A12" s="11" t="s">
        <v>182</v>
      </c>
      <c r="B12" s="7">
        <v>2.73046731655231E-2</v>
      </c>
      <c r="C12" s="10">
        <v>2.3455824252626101E-2</v>
      </c>
      <c r="D12" s="10">
        <v>3.1764533965838303E-2</v>
      </c>
      <c r="E12" s="14" t="s">
        <v>173</v>
      </c>
    </row>
    <row r="13" spans="1:5" x14ac:dyDescent="0.25">
      <c r="A13" s="11" t="s">
        <v>183</v>
      </c>
      <c r="B13" s="7">
        <v>2.1481219737428801E-2</v>
      </c>
      <c r="C13" s="10">
        <v>9.4681659991761695E-3</v>
      </c>
      <c r="D13" s="10">
        <v>4.7997667327992002E-2</v>
      </c>
      <c r="E13" s="14">
        <v>1</v>
      </c>
    </row>
    <row r="14" spans="1:5" x14ac:dyDescent="0.25">
      <c r="A14" s="11" t="s">
        <v>185</v>
      </c>
      <c r="B14" s="7">
        <v>1.13498783104354E-2</v>
      </c>
      <c r="C14" s="10">
        <v>5.4114174643935401E-3</v>
      </c>
      <c r="D14" s="10">
        <v>2.3650211509259798E-2</v>
      </c>
      <c r="E14" s="14" t="s">
        <v>173</v>
      </c>
    </row>
    <row r="15" spans="1:5" x14ac:dyDescent="0.25">
      <c r="A15" s="11" t="s">
        <v>186</v>
      </c>
      <c r="B15" s="7">
        <v>2.5650376149819E-2</v>
      </c>
      <c r="C15" s="10">
        <v>1.2190315286487599E-2</v>
      </c>
      <c r="D15" s="10">
        <v>5.3172495086836698E-2</v>
      </c>
      <c r="E15" s="14" t="s">
        <v>173</v>
      </c>
    </row>
    <row r="16" spans="1:5" x14ac:dyDescent="0.25">
      <c r="A16" s="11" t="s">
        <v>187</v>
      </c>
      <c r="B16" s="7">
        <v>1.5089500528472599E-2</v>
      </c>
      <c r="C16" s="10">
        <v>8.1771044004599908E-3</v>
      </c>
      <c r="D16" s="10">
        <v>2.7682101830742899E-2</v>
      </c>
      <c r="E16" s="14" t="s">
        <v>173</v>
      </c>
    </row>
    <row r="17" spans="1:5" x14ac:dyDescent="0.25">
      <c r="A17" s="11" t="s">
        <v>188</v>
      </c>
      <c r="B17" s="7">
        <v>2.39126143209317E-2</v>
      </c>
      <c r="C17" s="10">
        <v>1.41463443493279E-2</v>
      </c>
      <c r="D17" s="10">
        <v>4.0146695870054899E-2</v>
      </c>
      <c r="E17" s="14" t="s">
        <v>173</v>
      </c>
    </row>
    <row r="18" spans="1:5" x14ac:dyDescent="0.25">
      <c r="A18" s="11" t="s">
        <v>189</v>
      </c>
      <c r="B18" s="7">
        <v>1.9435898491658901E-2</v>
      </c>
      <c r="C18" s="10">
        <v>1.32765863004031E-2</v>
      </c>
      <c r="D18" s="10">
        <v>2.8370498610194899E-2</v>
      </c>
      <c r="E18" s="14" t="s">
        <v>173</v>
      </c>
    </row>
    <row r="19" spans="1:5" x14ac:dyDescent="0.25">
      <c r="A19" s="11" t="s">
        <v>190</v>
      </c>
      <c r="B19" s="7">
        <v>3.2818796184548603E-2</v>
      </c>
      <c r="C19" s="10">
        <v>2.60222751915727E-2</v>
      </c>
      <c r="D19" s="10">
        <v>4.1315139743221999E-2</v>
      </c>
      <c r="E19" s="14" t="s">
        <v>173</v>
      </c>
    </row>
    <row r="20" spans="1:5" x14ac:dyDescent="0.25">
      <c r="A20" s="11" t="s">
        <v>191</v>
      </c>
      <c r="B20" s="7">
        <v>2.4952649945546902E-2</v>
      </c>
      <c r="C20" s="10">
        <v>1.38346237946015E-2</v>
      </c>
      <c r="D20" s="10">
        <v>4.46014433317799E-2</v>
      </c>
      <c r="E20" s="14" t="s">
        <v>173</v>
      </c>
    </row>
    <row r="21" spans="1:5" x14ac:dyDescent="0.25">
      <c r="A21" s="11" t="s">
        <v>192</v>
      </c>
      <c r="B21" s="7">
        <v>1.6461055607929299E-2</v>
      </c>
      <c r="C21" s="10">
        <v>9.2424329669434004E-3</v>
      </c>
      <c r="D21" s="10">
        <v>2.91517533796938E-2</v>
      </c>
      <c r="E21" s="14" t="s">
        <v>173</v>
      </c>
    </row>
    <row r="22" spans="1:5" x14ac:dyDescent="0.25">
      <c r="A22" s="11" t="s">
        <v>193</v>
      </c>
      <c r="B22" s="7">
        <v>2.3486688396896001E-2</v>
      </c>
      <c r="C22" s="10">
        <v>1.2660127968362399E-2</v>
      </c>
      <c r="D22" s="10">
        <v>4.3167008948631999E-2</v>
      </c>
      <c r="E22" s="14" t="s">
        <v>173</v>
      </c>
    </row>
    <row r="23" spans="1:5" x14ac:dyDescent="0.25">
      <c r="A23" s="11" t="s">
        <v>194</v>
      </c>
      <c r="B23" s="7">
        <v>2.7029777602333601E-2</v>
      </c>
      <c r="C23" s="10">
        <v>1.86837458274354E-2</v>
      </c>
      <c r="D23" s="10">
        <v>3.8955983038013002E-2</v>
      </c>
      <c r="E23" s="14" t="s">
        <v>173</v>
      </c>
    </row>
    <row r="24" spans="1:5" x14ac:dyDescent="0.25">
      <c r="A24" s="11" t="s">
        <v>195</v>
      </c>
      <c r="B24" s="7">
        <v>2.82727588714707E-2</v>
      </c>
      <c r="C24" s="10">
        <v>1.69924318770363E-2</v>
      </c>
      <c r="D24" s="10">
        <v>4.6685820878833099E-2</v>
      </c>
      <c r="E24" s="14" t="s">
        <v>173</v>
      </c>
    </row>
    <row r="25" spans="1:5" x14ac:dyDescent="0.25">
      <c r="A25" s="11" t="s">
        <v>196</v>
      </c>
      <c r="B25" s="7">
        <v>3.2856126610960698E-2</v>
      </c>
      <c r="C25" s="10">
        <v>1.6755774250476502E-2</v>
      </c>
      <c r="D25" s="10">
        <v>6.3429041382929194E-2</v>
      </c>
      <c r="E25" s="14" t="s">
        <v>173</v>
      </c>
    </row>
    <row r="26" spans="1:5" x14ac:dyDescent="0.25">
      <c r="A26" s="11" t="s">
        <v>198</v>
      </c>
      <c r="B26" s="7">
        <v>1.53993269026614E-2</v>
      </c>
      <c r="C26" s="10">
        <v>8.0092560017014404E-3</v>
      </c>
      <c r="D26" s="10">
        <v>2.94060206455205E-2</v>
      </c>
      <c r="E26" s="14" t="s">
        <v>173</v>
      </c>
    </row>
    <row r="27" spans="1:5" x14ac:dyDescent="0.25">
      <c r="A27" s="11" t="s">
        <v>199</v>
      </c>
      <c r="B27" s="7">
        <v>7.8529821677710103E-3</v>
      </c>
      <c r="C27" s="10">
        <v>2.5453310514836399E-3</v>
      </c>
      <c r="D27" s="10">
        <v>2.3962523143589799E-2</v>
      </c>
      <c r="E27" s="14" t="s">
        <v>173</v>
      </c>
    </row>
    <row r="28" spans="1:5" ht="15.75" thickBot="1" x14ac:dyDescent="0.3">
      <c r="A28" s="12" t="s">
        <v>200</v>
      </c>
      <c r="B28" s="8">
        <v>1.0367260059565399E-2</v>
      </c>
      <c r="C28" s="9">
        <v>4.0839025698763201E-3</v>
      </c>
      <c r="D28" s="9">
        <v>2.60649707742946E-2</v>
      </c>
      <c r="E28" s="15" t="s">
        <v>173</v>
      </c>
    </row>
    <row r="29" spans="1:5" ht="15.75" thickTop="1" x14ac:dyDescent="0.25"/>
    <row r="31" spans="1:5" x14ac:dyDescent="0.25">
      <c r="A31" s="42" t="s">
        <v>178</v>
      </c>
    </row>
    <row r="32" spans="1:5" x14ac:dyDescent="0.25">
      <c r="A32" s="42" t="s">
        <v>201</v>
      </c>
    </row>
    <row r="33" spans="1:1" x14ac:dyDescent="0.25">
      <c r="A33" s="42" t="s">
        <v>202</v>
      </c>
    </row>
  </sheetData>
  <pageMargins left="0.7" right="0.7" top="0.75" bottom="0.75" header="0.3" footer="0.3"/>
  <pageSetup paperSize="9" orientation="portrait" horizontalDpi="300" verticalDpi="300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FE86-AE7C-44AD-A4F4-662B0D3FBA33}">
  <dimension ref="A1:E33"/>
  <sheetViews>
    <sheetView workbookViewId="0"/>
  </sheetViews>
  <sheetFormatPr baseColWidth="10" defaultColWidth="11.42578125" defaultRowHeight="15" x14ac:dyDescent="0.25"/>
  <cols>
    <col min="1" max="1" width="21.42578125" customWidth="1"/>
  </cols>
  <sheetData>
    <row r="1" spans="1:5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</row>
    <row r="2" spans="1:5" x14ac:dyDescent="0.25">
      <c r="A2" s="1" t="s">
        <v>159</v>
      </c>
    </row>
    <row r="3" spans="1:5" x14ac:dyDescent="0.25">
      <c r="A3" s="1" t="s">
        <v>280</v>
      </c>
      <c r="B3" t="s">
        <v>173</v>
      </c>
      <c r="C3" t="s">
        <v>173</v>
      </c>
      <c r="D3" t="s">
        <v>173</v>
      </c>
      <c r="E3" t="s">
        <v>173</v>
      </c>
    </row>
    <row r="4" spans="1:5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</row>
    <row r="5" spans="1:5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</row>
    <row r="6" spans="1:5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</row>
    <row r="7" spans="1:5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</row>
    <row r="8" spans="1:5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</row>
    <row r="9" spans="1:5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</row>
    <row r="10" spans="1:5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</row>
    <row r="11" spans="1:5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</row>
    <row r="12" spans="1:5" ht="15.75" thickTop="1" x14ac:dyDescent="0.25">
      <c r="A12" s="11" t="s">
        <v>182</v>
      </c>
      <c r="B12" s="7">
        <v>0.38266685665286498</v>
      </c>
      <c r="C12" s="10">
        <v>0.370309714297826</v>
      </c>
      <c r="D12" s="10">
        <v>0.39517757042659302</v>
      </c>
      <c r="E12" s="14" t="s">
        <v>173</v>
      </c>
    </row>
    <row r="13" spans="1:5" x14ac:dyDescent="0.25">
      <c r="A13" s="11" t="s">
        <v>183</v>
      </c>
      <c r="B13" s="7">
        <v>0.39797680178648298</v>
      </c>
      <c r="C13" s="10">
        <v>0.34135403938720499</v>
      </c>
      <c r="D13" s="10">
        <v>0.457468392645906</v>
      </c>
      <c r="E13" s="14" t="s">
        <v>173</v>
      </c>
    </row>
    <row r="14" spans="1:5" x14ac:dyDescent="0.25">
      <c r="A14" s="11" t="s">
        <v>185</v>
      </c>
      <c r="B14" s="7">
        <v>0.43698515532008297</v>
      </c>
      <c r="C14" s="10">
        <v>0.382953038111359</v>
      </c>
      <c r="D14" s="10">
        <v>0.49255535738958101</v>
      </c>
      <c r="E14" s="14" t="s">
        <v>173</v>
      </c>
    </row>
    <row r="15" spans="1:5" x14ac:dyDescent="0.25">
      <c r="A15" s="11" t="s">
        <v>186</v>
      </c>
      <c r="B15" s="7">
        <v>0.36810558221835898</v>
      </c>
      <c r="C15" s="10">
        <v>0.32366703666208002</v>
      </c>
      <c r="D15" s="10">
        <v>0.41490252415043299</v>
      </c>
      <c r="E15" s="14" t="s">
        <v>173</v>
      </c>
    </row>
    <row r="16" spans="1:5" x14ac:dyDescent="0.25">
      <c r="A16" s="11" t="s">
        <v>187</v>
      </c>
      <c r="B16" s="7">
        <v>0.34705337243453499</v>
      </c>
      <c r="C16" s="10">
        <v>0.30706360382648401</v>
      </c>
      <c r="D16" s="10">
        <v>0.389325027840837</v>
      </c>
      <c r="E16" s="14" t="s">
        <v>173</v>
      </c>
    </row>
    <row r="17" spans="1:5" x14ac:dyDescent="0.25">
      <c r="A17" s="11" t="s">
        <v>188</v>
      </c>
      <c r="B17" s="7">
        <v>0.429099504781983</v>
      </c>
      <c r="C17" s="10">
        <v>0.38352124849499503</v>
      </c>
      <c r="D17" s="10">
        <v>0.475912820744337</v>
      </c>
      <c r="E17" s="14" t="s">
        <v>173</v>
      </c>
    </row>
    <row r="18" spans="1:5" x14ac:dyDescent="0.25">
      <c r="A18" s="11" t="s">
        <v>189</v>
      </c>
      <c r="B18" s="7">
        <v>0.37182380269020299</v>
      </c>
      <c r="C18" s="10">
        <v>0.34160622421319098</v>
      </c>
      <c r="D18" s="10">
        <v>0.40307792008327598</v>
      </c>
      <c r="E18" s="14" t="s">
        <v>173</v>
      </c>
    </row>
    <row r="19" spans="1:5" x14ac:dyDescent="0.25">
      <c r="A19" s="11" t="s">
        <v>190</v>
      </c>
      <c r="B19" s="7">
        <v>0.38847594413442499</v>
      </c>
      <c r="C19" s="10">
        <v>0.36683506148618</v>
      </c>
      <c r="D19" s="10">
        <v>0.41056566103721098</v>
      </c>
      <c r="E19" s="14" t="s">
        <v>173</v>
      </c>
    </row>
    <row r="20" spans="1:5" x14ac:dyDescent="0.25">
      <c r="A20" s="11" t="s">
        <v>191</v>
      </c>
      <c r="B20" s="7">
        <v>0.36705853410887701</v>
      </c>
      <c r="C20" s="10">
        <v>0.32162103041093798</v>
      </c>
      <c r="D20" s="10">
        <v>0.41498840670199</v>
      </c>
      <c r="E20" s="14" t="s">
        <v>173</v>
      </c>
    </row>
    <row r="21" spans="1:5" x14ac:dyDescent="0.25">
      <c r="A21" s="11" t="s">
        <v>192</v>
      </c>
      <c r="B21" s="7">
        <v>0.36767173577247902</v>
      </c>
      <c r="C21" s="10">
        <v>0.32927964080782002</v>
      </c>
      <c r="D21" s="10">
        <v>0.40781840224497101</v>
      </c>
      <c r="E21" s="14" t="s">
        <v>173</v>
      </c>
    </row>
    <row r="22" spans="1:5" x14ac:dyDescent="0.25">
      <c r="A22" s="11" t="s">
        <v>193</v>
      </c>
      <c r="B22" s="7">
        <v>0.36862630616951397</v>
      </c>
      <c r="C22" s="10">
        <v>0.31958347178016999</v>
      </c>
      <c r="D22" s="10">
        <v>0.420543579141958</v>
      </c>
      <c r="E22" s="14" t="s">
        <v>173</v>
      </c>
    </row>
    <row r="23" spans="1:5" x14ac:dyDescent="0.25">
      <c r="A23" s="11" t="s">
        <v>194</v>
      </c>
      <c r="B23" s="7">
        <v>0.387162871323321</v>
      </c>
      <c r="C23" s="10">
        <v>0.35424887537425298</v>
      </c>
      <c r="D23" s="10">
        <v>0.42114056380498399</v>
      </c>
      <c r="E23" s="14" t="s">
        <v>173</v>
      </c>
    </row>
    <row r="24" spans="1:5" x14ac:dyDescent="0.25">
      <c r="A24" s="11" t="s">
        <v>195</v>
      </c>
      <c r="B24" s="7">
        <v>0.35935683372245703</v>
      </c>
      <c r="C24" s="10">
        <v>0.32067572559125701</v>
      </c>
      <c r="D24" s="10">
        <v>0.39995674543847498</v>
      </c>
      <c r="E24" s="14" t="s">
        <v>173</v>
      </c>
    </row>
    <row r="25" spans="1:5" x14ac:dyDescent="0.25">
      <c r="A25" s="11" t="s">
        <v>196</v>
      </c>
      <c r="B25" s="7">
        <v>0.38236677089065502</v>
      </c>
      <c r="C25" s="10">
        <v>0.32277258021604799</v>
      </c>
      <c r="D25" s="10">
        <v>0.44572225630559698</v>
      </c>
      <c r="E25" s="14" t="s">
        <v>173</v>
      </c>
    </row>
    <row r="26" spans="1:5" x14ac:dyDescent="0.25">
      <c r="A26" s="11" t="s">
        <v>198</v>
      </c>
      <c r="B26" s="7">
        <v>0.33806703939292299</v>
      </c>
      <c r="C26" s="10">
        <v>0.29210501773952902</v>
      </c>
      <c r="D26" s="10">
        <v>0.387304287308677</v>
      </c>
      <c r="E26" s="14" t="s">
        <v>173</v>
      </c>
    </row>
    <row r="27" spans="1:5" x14ac:dyDescent="0.25">
      <c r="A27" s="11" t="s">
        <v>199</v>
      </c>
      <c r="B27" s="7">
        <v>0.36191208193673802</v>
      </c>
      <c r="C27" s="10">
        <v>0.31462671901036898</v>
      </c>
      <c r="D27" s="10">
        <v>0.412031683477313</v>
      </c>
      <c r="E27" s="14" t="s">
        <v>173</v>
      </c>
    </row>
    <row r="28" spans="1:5" ht="15.75" thickBot="1" x14ac:dyDescent="0.3">
      <c r="A28" s="12" t="s">
        <v>200</v>
      </c>
      <c r="B28" s="8">
        <v>0.35966836819445003</v>
      </c>
      <c r="C28" s="9">
        <v>0.31173418805901498</v>
      </c>
      <c r="D28" s="9">
        <v>0.41057633220585099</v>
      </c>
      <c r="E28" s="15" t="s">
        <v>173</v>
      </c>
    </row>
    <row r="29" spans="1:5" ht="15.75" thickTop="1" x14ac:dyDescent="0.25"/>
    <row r="31" spans="1:5" x14ac:dyDescent="0.25">
      <c r="A31" s="42" t="s">
        <v>178</v>
      </c>
    </row>
    <row r="32" spans="1:5" x14ac:dyDescent="0.25">
      <c r="A32" s="42" t="s">
        <v>201</v>
      </c>
    </row>
    <row r="33" spans="1:1" x14ac:dyDescent="0.25">
      <c r="A33" s="42" t="s">
        <v>202</v>
      </c>
    </row>
  </sheetData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591B7-5283-4A37-9388-EB9110BAD3AE}">
  <dimension ref="A1:E33"/>
  <sheetViews>
    <sheetView workbookViewId="0"/>
  </sheetViews>
  <sheetFormatPr baseColWidth="10" defaultColWidth="11.42578125" defaultRowHeight="15" x14ac:dyDescent="0.25"/>
  <cols>
    <col min="1" max="1" width="22.42578125" customWidth="1"/>
  </cols>
  <sheetData>
    <row r="1" spans="1:5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</row>
    <row r="2" spans="1:5" x14ac:dyDescent="0.25">
      <c r="A2" s="1" t="s">
        <v>160</v>
      </c>
    </row>
    <row r="3" spans="1:5" x14ac:dyDescent="0.25">
      <c r="A3" s="1" t="s">
        <v>281</v>
      </c>
      <c r="B3" t="s">
        <v>173</v>
      </c>
      <c r="C3" t="s">
        <v>173</v>
      </c>
      <c r="D3" t="s">
        <v>173</v>
      </c>
      <c r="E3" t="s">
        <v>173</v>
      </c>
    </row>
    <row r="4" spans="1:5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</row>
    <row r="5" spans="1:5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</row>
    <row r="6" spans="1:5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</row>
    <row r="7" spans="1:5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</row>
    <row r="8" spans="1:5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</row>
    <row r="9" spans="1:5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</row>
    <row r="10" spans="1:5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</row>
    <row r="11" spans="1:5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</row>
    <row r="12" spans="1:5" ht="15.75" thickTop="1" x14ac:dyDescent="0.25">
      <c r="A12" s="11" t="s">
        <v>182</v>
      </c>
      <c r="B12" s="7">
        <v>0.21536333943394101</v>
      </c>
      <c r="C12" s="10">
        <v>0.20399531228241299</v>
      </c>
      <c r="D12" s="10">
        <v>0.22718406578258801</v>
      </c>
      <c r="E12" s="14" t="s">
        <v>173</v>
      </c>
    </row>
    <row r="13" spans="1:5" x14ac:dyDescent="0.25">
      <c r="A13" s="11" t="s">
        <v>183</v>
      </c>
      <c r="B13" s="7">
        <v>0.29141135297856102</v>
      </c>
      <c r="C13" s="10">
        <v>0.23893489450722999</v>
      </c>
      <c r="D13" s="10">
        <v>0.35011111306328802</v>
      </c>
      <c r="E13" s="14" t="s">
        <v>173</v>
      </c>
    </row>
    <row r="14" spans="1:5" x14ac:dyDescent="0.25">
      <c r="A14" s="11" t="s">
        <v>185</v>
      </c>
      <c r="B14" s="7">
        <v>0.27514489921848501</v>
      </c>
      <c r="C14" s="10">
        <v>0.224337646179223</v>
      </c>
      <c r="D14" s="10">
        <v>0.33252591492081701</v>
      </c>
      <c r="E14" s="14" t="s">
        <v>173</v>
      </c>
    </row>
    <row r="15" spans="1:5" x14ac:dyDescent="0.25">
      <c r="A15" s="11" t="s">
        <v>186</v>
      </c>
      <c r="B15" s="7">
        <v>0.27913774430782701</v>
      </c>
      <c r="C15" s="10">
        <v>0.24087439518291601</v>
      </c>
      <c r="D15" s="10">
        <v>0.32090982140498903</v>
      </c>
      <c r="E15" s="14" t="s">
        <v>173</v>
      </c>
    </row>
    <row r="16" spans="1:5" x14ac:dyDescent="0.25">
      <c r="A16" s="11" t="s">
        <v>187</v>
      </c>
      <c r="B16" s="7">
        <v>0.263489585526892</v>
      </c>
      <c r="C16" s="10">
        <v>0.227923199992596</v>
      </c>
      <c r="D16" s="10">
        <v>0.30243195203127599</v>
      </c>
      <c r="E16" s="14" t="s">
        <v>173</v>
      </c>
    </row>
    <row r="17" spans="1:5" x14ac:dyDescent="0.25">
      <c r="A17" s="11" t="s">
        <v>188</v>
      </c>
      <c r="B17" s="7">
        <v>0.23377157600826601</v>
      </c>
      <c r="C17" s="10">
        <v>0.20592879101582301</v>
      </c>
      <c r="D17" s="10">
        <v>0.264126705667041</v>
      </c>
      <c r="E17" s="14" t="s">
        <v>173</v>
      </c>
    </row>
    <row r="18" spans="1:5" x14ac:dyDescent="0.25">
      <c r="A18" s="11" t="s">
        <v>189</v>
      </c>
      <c r="B18" s="7">
        <v>0.21794709062395801</v>
      </c>
      <c r="C18" s="10">
        <v>0.19055143177749001</v>
      </c>
      <c r="D18" s="10">
        <v>0.24807433308881599</v>
      </c>
      <c r="E18" s="14" t="s">
        <v>173</v>
      </c>
    </row>
    <row r="19" spans="1:5" x14ac:dyDescent="0.25">
      <c r="A19" s="11" t="s">
        <v>190</v>
      </c>
      <c r="B19" s="7">
        <v>0.205459286721901</v>
      </c>
      <c r="C19" s="10">
        <v>0.185342515652032</v>
      </c>
      <c r="D19" s="10">
        <v>0.22715069074175701</v>
      </c>
      <c r="E19" s="14" t="s">
        <v>173</v>
      </c>
    </row>
    <row r="20" spans="1:5" x14ac:dyDescent="0.25">
      <c r="A20" s="11" t="s">
        <v>191</v>
      </c>
      <c r="B20" s="7">
        <v>0.26945131923596199</v>
      </c>
      <c r="C20" s="10">
        <v>0.229220251196223</v>
      </c>
      <c r="D20" s="10">
        <v>0.31386812537304398</v>
      </c>
      <c r="E20" s="14" t="s">
        <v>173</v>
      </c>
    </row>
    <row r="21" spans="1:5" x14ac:dyDescent="0.25">
      <c r="A21" s="11" t="s">
        <v>192</v>
      </c>
      <c r="B21" s="7">
        <v>0.225926202909148</v>
      </c>
      <c r="C21" s="10">
        <v>0.19316515756184399</v>
      </c>
      <c r="D21" s="10">
        <v>0.262436279284881</v>
      </c>
      <c r="E21" s="14" t="s">
        <v>173</v>
      </c>
    </row>
    <row r="22" spans="1:5" x14ac:dyDescent="0.25">
      <c r="A22" s="11" t="s">
        <v>193</v>
      </c>
      <c r="B22" s="7">
        <v>0.18937120232105201</v>
      </c>
      <c r="C22" s="10">
        <v>0.155825422734925</v>
      </c>
      <c r="D22" s="10">
        <v>0.22818657942311399</v>
      </c>
      <c r="E22" s="14" t="s">
        <v>173</v>
      </c>
    </row>
    <row r="23" spans="1:5" x14ac:dyDescent="0.25">
      <c r="A23" s="11" t="s">
        <v>194</v>
      </c>
      <c r="B23" s="7">
        <v>0.200925175504373</v>
      </c>
      <c r="C23" s="10">
        <v>0.17548247421205901</v>
      </c>
      <c r="D23" s="10">
        <v>0.22903205925452999</v>
      </c>
      <c r="E23" s="14" t="s">
        <v>173</v>
      </c>
    </row>
    <row r="24" spans="1:5" x14ac:dyDescent="0.25">
      <c r="A24" s="11" t="s">
        <v>195</v>
      </c>
      <c r="B24" s="7">
        <v>0.170607008484776</v>
      </c>
      <c r="C24" s="10">
        <v>0.14044893400120601</v>
      </c>
      <c r="D24" s="10">
        <v>0.20569116672409099</v>
      </c>
      <c r="E24" s="14" t="s">
        <v>173</v>
      </c>
    </row>
    <row r="25" spans="1:5" x14ac:dyDescent="0.25">
      <c r="A25" s="11" t="s">
        <v>196</v>
      </c>
      <c r="B25" s="7">
        <v>0.237293028218207</v>
      </c>
      <c r="C25" s="10">
        <v>0.18382627035733301</v>
      </c>
      <c r="D25" s="10">
        <v>0.30058364393258202</v>
      </c>
      <c r="E25" s="14" t="s">
        <v>173</v>
      </c>
    </row>
    <row r="26" spans="1:5" x14ac:dyDescent="0.25">
      <c r="A26" s="11" t="s">
        <v>198</v>
      </c>
      <c r="B26" s="7">
        <v>0.23454836235337401</v>
      </c>
      <c r="C26" s="10">
        <v>0.19983375726781499</v>
      </c>
      <c r="D26" s="10">
        <v>0.27323424235391403</v>
      </c>
      <c r="E26" s="14" t="s">
        <v>173</v>
      </c>
    </row>
    <row r="27" spans="1:5" x14ac:dyDescent="0.25">
      <c r="A27" s="11" t="s">
        <v>199</v>
      </c>
      <c r="B27" s="7">
        <v>8.4928229610088696E-2</v>
      </c>
      <c r="C27" s="10">
        <v>6.2167977125833697E-2</v>
      </c>
      <c r="D27" s="10">
        <v>0.114999432561983</v>
      </c>
      <c r="E27" s="14" t="s">
        <v>173</v>
      </c>
    </row>
    <row r="28" spans="1:5" ht="15.75" thickBot="1" x14ac:dyDescent="0.3">
      <c r="A28" s="12" t="s">
        <v>200</v>
      </c>
      <c r="B28" s="8">
        <v>7.1777678575807594E-2</v>
      </c>
      <c r="C28" s="9">
        <v>4.9233264640147698E-2</v>
      </c>
      <c r="D28" s="9">
        <v>0.103521386117381</v>
      </c>
      <c r="E28" s="15" t="s">
        <v>173</v>
      </c>
    </row>
    <row r="29" spans="1:5" ht="15.75" thickTop="1" x14ac:dyDescent="0.25"/>
    <row r="31" spans="1:5" x14ac:dyDescent="0.25">
      <c r="A31" s="42" t="s">
        <v>178</v>
      </c>
    </row>
    <row r="32" spans="1:5" x14ac:dyDescent="0.25">
      <c r="A32" s="42" t="s">
        <v>201</v>
      </c>
    </row>
    <row r="33" spans="1:1" x14ac:dyDescent="0.25">
      <c r="A33" s="42" t="s">
        <v>202</v>
      </c>
    </row>
  </sheetData>
  <pageMargins left="0.7" right="0.7" top="0.75" bottom="0.75" header="0.3" footer="0.3"/>
  <pageSetup paperSize="9" orientation="portrait" horizontalDpi="300" verticalDpi="300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F74AE-9D0B-4E36-B816-47AF74112B8D}">
  <dimension ref="A1:E33"/>
  <sheetViews>
    <sheetView workbookViewId="0"/>
  </sheetViews>
  <sheetFormatPr baseColWidth="10" defaultColWidth="11.42578125" defaultRowHeight="15" x14ac:dyDescent="0.25"/>
  <cols>
    <col min="1" max="1" width="22.42578125" customWidth="1"/>
  </cols>
  <sheetData>
    <row r="1" spans="1:5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</row>
    <row r="2" spans="1:5" x14ac:dyDescent="0.25">
      <c r="A2" s="1" t="s">
        <v>161</v>
      </c>
    </row>
    <row r="3" spans="1:5" x14ac:dyDescent="0.25">
      <c r="A3" s="1" t="s">
        <v>282</v>
      </c>
      <c r="B3" t="s">
        <v>173</v>
      </c>
      <c r="C3" t="s">
        <v>173</v>
      </c>
      <c r="D3" t="s">
        <v>173</v>
      </c>
      <c r="E3" t="s">
        <v>173</v>
      </c>
    </row>
    <row r="4" spans="1:5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</row>
    <row r="5" spans="1:5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</row>
    <row r="6" spans="1:5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</row>
    <row r="7" spans="1:5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</row>
    <row r="8" spans="1:5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</row>
    <row r="9" spans="1:5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</row>
    <row r="10" spans="1:5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</row>
    <row r="11" spans="1:5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</row>
    <row r="12" spans="1:5" ht="15.75" thickTop="1" x14ac:dyDescent="0.25">
      <c r="A12" s="11" t="s">
        <v>182</v>
      </c>
      <c r="B12" s="7">
        <v>0.53758125341784802</v>
      </c>
      <c r="C12" s="10">
        <v>0.52456648552408902</v>
      </c>
      <c r="D12" s="10">
        <v>0.55054500736592304</v>
      </c>
      <c r="E12" s="14" t="s">
        <v>173</v>
      </c>
    </row>
    <row r="13" spans="1:5" x14ac:dyDescent="0.25">
      <c r="A13" s="11" t="s">
        <v>183</v>
      </c>
      <c r="B13" s="7">
        <v>0.55853280212258605</v>
      </c>
      <c r="C13" s="10">
        <v>0.48743636227033899</v>
      </c>
      <c r="D13" s="10">
        <v>0.62730778555215005</v>
      </c>
      <c r="E13" s="14" t="s">
        <v>173</v>
      </c>
    </row>
    <row r="14" spans="1:5" x14ac:dyDescent="0.25">
      <c r="A14" s="11" t="s">
        <v>185</v>
      </c>
      <c r="B14" s="7">
        <v>0.58466583986623599</v>
      </c>
      <c r="C14" s="10">
        <v>0.51835233479712195</v>
      </c>
      <c r="D14" s="10">
        <v>0.64804841970189897</v>
      </c>
      <c r="E14" s="14" t="s">
        <v>173</v>
      </c>
    </row>
    <row r="15" spans="1:5" x14ac:dyDescent="0.25">
      <c r="A15" s="11" t="s">
        <v>186</v>
      </c>
      <c r="B15" s="7">
        <v>0.64348078735485903</v>
      </c>
      <c r="C15" s="10">
        <v>0.59415836485849005</v>
      </c>
      <c r="D15" s="10">
        <v>0.68993709051089502</v>
      </c>
      <c r="E15" s="14" t="s">
        <v>173</v>
      </c>
    </row>
    <row r="16" spans="1:5" x14ac:dyDescent="0.25">
      <c r="A16" s="11" t="s">
        <v>187</v>
      </c>
      <c r="B16" s="7">
        <v>0.484083869507756</v>
      </c>
      <c r="C16" s="10">
        <v>0.44189966013895698</v>
      </c>
      <c r="D16" s="10">
        <v>0.52649611779774097</v>
      </c>
      <c r="E16" s="14" t="s">
        <v>173</v>
      </c>
    </row>
    <row r="17" spans="1:5" x14ac:dyDescent="0.25">
      <c r="A17" s="11" t="s">
        <v>188</v>
      </c>
      <c r="B17" s="7">
        <v>0.539377296849057</v>
      </c>
      <c r="C17" s="10">
        <v>0.49476463602111698</v>
      </c>
      <c r="D17" s="10">
        <v>0.583367864291234</v>
      </c>
      <c r="E17" s="14" t="s">
        <v>173</v>
      </c>
    </row>
    <row r="18" spans="1:5" x14ac:dyDescent="0.25">
      <c r="A18" s="11" t="s">
        <v>189</v>
      </c>
      <c r="B18" s="7">
        <v>0.49114038769321999</v>
      </c>
      <c r="C18" s="10">
        <v>0.46052287752550097</v>
      </c>
      <c r="D18" s="10">
        <v>0.52182450558515903</v>
      </c>
      <c r="E18" s="14" t="s">
        <v>173</v>
      </c>
    </row>
    <row r="19" spans="1:5" x14ac:dyDescent="0.25">
      <c r="A19" s="11" t="s">
        <v>190</v>
      </c>
      <c r="B19" s="7">
        <v>0.57658211336787202</v>
      </c>
      <c r="C19" s="10">
        <v>0.55380183091225998</v>
      </c>
      <c r="D19" s="10">
        <v>0.59904141263733002</v>
      </c>
      <c r="E19" s="14" t="s">
        <v>173</v>
      </c>
    </row>
    <row r="20" spans="1:5" x14ac:dyDescent="0.25">
      <c r="A20" s="11" t="s">
        <v>191</v>
      </c>
      <c r="B20" s="7">
        <v>0.45769103585385801</v>
      </c>
      <c r="C20" s="10">
        <v>0.41033578458032599</v>
      </c>
      <c r="D20" s="10">
        <v>0.50582333531874302</v>
      </c>
      <c r="E20" s="14" t="s">
        <v>173</v>
      </c>
    </row>
    <row r="21" spans="1:5" x14ac:dyDescent="0.25">
      <c r="A21" s="11" t="s">
        <v>192</v>
      </c>
      <c r="B21" s="7">
        <v>0.43113610868928698</v>
      </c>
      <c r="C21" s="10">
        <v>0.390678754250816</v>
      </c>
      <c r="D21" s="10">
        <v>0.47253399704022198</v>
      </c>
      <c r="E21" s="14" t="s">
        <v>173</v>
      </c>
    </row>
    <row r="22" spans="1:5" x14ac:dyDescent="0.25">
      <c r="A22" s="11" t="s">
        <v>193</v>
      </c>
      <c r="B22" s="7">
        <v>0.38436536921299902</v>
      </c>
      <c r="C22" s="10">
        <v>0.33199885034342402</v>
      </c>
      <c r="D22" s="10">
        <v>0.43955660165833899</v>
      </c>
      <c r="E22" s="14" t="s">
        <v>173</v>
      </c>
    </row>
    <row r="23" spans="1:5" x14ac:dyDescent="0.25">
      <c r="A23" s="11" t="s">
        <v>194</v>
      </c>
      <c r="B23" s="7">
        <v>0.51326430645949706</v>
      </c>
      <c r="C23" s="10">
        <v>0.47831715301103001</v>
      </c>
      <c r="D23" s="10">
        <v>0.54808225018062495</v>
      </c>
      <c r="E23" s="14" t="s">
        <v>173</v>
      </c>
    </row>
    <row r="24" spans="1:5" x14ac:dyDescent="0.25">
      <c r="A24" s="11" t="s">
        <v>195</v>
      </c>
      <c r="B24" s="7">
        <v>0.44816546570025301</v>
      </c>
      <c r="C24" s="10">
        <v>0.40055567427643302</v>
      </c>
      <c r="D24" s="10">
        <v>0.49674476071042201</v>
      </c>
      <c r="E24" s="14" t="s">
        <v>173</v>
      </c>
    </row>
    <row r="25" spans="1:5" x14ac:dyDescent="0.25">
      <c r="A25" s="11" t="s">
        <v>196</v>
      </c>
      <c r="B25" s="7">
        <v>0.52821446666968397</v>
      </c>
      <c r="C25" s="10">
        <v>0.45215688020358802</v>
      </c>
      <c r="D25" s="10">
        <v>0.60298434877749496</v>
      </c>
      <c r="E25" s="14" t="s">
        <v>173</v>
      </c>
    </row>
    <row r="26" spans="1:5" x14ac:dyDescent="0.25">
      <c r="A26" s="11" t="s">
        <v>198</v>
      </c>
      <c r="B26" s="7">
        <v>0.477173088408125</v>
      </c>
      <c r="C26" s="10">
        <v>0.430622167531935</v>
      </c>
      <c r="D26" s="10">
        <v>0.52412396811192496</v>
      </c>
      <c r="E26" s="14" t="s">
        <v>173</v>
      </c>
    </row>
    <row r="27" spans="1:5" x14ac:dyDescent="0.25">
      <c r="A27" s="11" t="s">
        <v>199</v>
      </c>
      <c r="B27" s="7">
        <v>0.21060497242544299</v>
      </c>
      <c r="C27" s="10">
        <v>0.16682699187740599</v>
      </c>
      <c r="D27" s="10">
        <v>0.26225492846689502</v>
      </c>
      <c r="E27" s="14" t="s">
        <v>173</v>
      </c>
    </row>
    <row r="28" spans="1:5" ht="15.75" thickBot="1" x14ac:dyDescent="0.3">
      <c r="A28" s="12" t="s">
        <v>200</v>
      </c>
      <c r="B28" s="8">
        <v>0.53293176624633698</v>
      </c>
      <c r="C28" s="9">
        <v>0.47138031533067198</v>
      </c>
      <c r="D28" s="9">
        <v>0.59349681627099504</v>
      </c>
      <c r="E28" s="15" t="s">
        <v>173</v>
      </c>
    </row>
    <row r="29" spans="1:5" ht="15.75" thickTop="1" x14ac:dyDescent="0.25"/>
    <row r="31" spans="1:5" x14ac:dyDescent="0.25">
      <c r="A31" s="42" t="s">
        <v>178</v>
      </c>
    </row>
    <row r="32" spans="1:5" x14ac:dyDescent="0.25">
      <c r="A32" s="42" t="s">
        <v>201</v>
      </c>
    </row>
    <row r="33" spans="1:1" x14ac:dyDescent="0.25">
      <c r="A33" s="42" t="s">
        <v>202</v>
      </c>
    </row>
  </sheetData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7677B-0342-4860-A0B4-2F7D21656617}">
  <dimension ref="A1:E33"/>
  <sheetViews>
    <sheetView workbookViewId="0"/>
  </sheetViews>
  <sheetFormatPr baseColWidth="10" defaultColWidth="11.42578125" defaultRowHeight="15" x14ac:dyDescent="0.25"/>
  <cols>
    <col min="1" max="1" width="22.42578125" customWidth="1"/>
  </cols>
  <sheetData>
    <row r="1" spans="1:5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</row>
    <row r="2" spans="1:5" x14ac:dyDescent="0.25">
      <c r="A2" s="1" t="s">
        <v>162</v>
      </c>
    </row>
    <row r="3" spans="1:5" x14ac:dyDescent="0.25">
      <c r="A3" s="1" t="s">
        <v>283</v>
      </c>
      <c r="B3" t="s">
        <v>173</v>
      </c>
      <c r="C3" t="s">
        <v>173</v>
      </c>
      <c r="D3" t="s">
        <v>173</v>
      </c>
      <c r="E3" t="s">
        <v>173</v>
      </c>
    </row>
    <row r="4" spans="1:5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</row>
    <row r="5" spans="1:5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</row>
    <row r="6" spans="1:5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</row>
    <row r="7" spans="1:5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</row>
    <row r="8" spans="1:5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</row>
    <row r="9" spans="1:5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</row>
    <row r="10" spans="1:5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</row>
    <row r="11" spans="1:5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</row>
    <row r="12" spans="1:5" ht="15.75" thickTop="1" x14ac:dyDescent="0.25">
      <c r="A12" s="11" t="s">
        <v>182</v>
      </c>
      <c r="B12" s="7">
        <v>0.65531278216655897</v>
      </c>
      <c r="C12" s="10">
        <v>0.64183080354084199</v>
      </c>
      <c r="D12" s="10">
        <v>0.66854935069696897</v>
      </c>
      <c r="E12" s="14" t="s">
        <v>173</v>
      </c>
    </row>
    <row r="13" spans="1:5" x14ac:dyDescent="0.25">
      <c r="A13" s="11" t="s">
        <v>183</v>
      </c>
      <c r="B13" s="7">
        <v>0.57983961950457197</v>
      </c>
      <c r="C13" s="10">
        <v>0.50905911069548304</v>
      </c>
      <c r="D13" s="10">
        <v>0.64748208745054003</v>
      </c>
      <c r="E13" s="14" t="s">
        <v>173</v>
      </c>
    </row>
    <row r="14" spans="1:5" x14ac:dyDescent="0.25">
      <c r="A14" s="11" t="s">
        <v>185</v>
      </c>
      <c r="B14" s="7">
        <v>0.65678465774188299</v>
      </c>
      <c r="C14" s="10">
        <v>0.60295592108492202</v>
      </c>
      <c r="D14" s="10">
        <v>0.70686355386008703</v>
      </c>
      <c r="E14" s="14" t="s">
        <v>173</v>
      </c>
    </row>
    <row r="15" spans="1:5" x14ac:dyDescent="0.25">
      <c r="A15" s="11" t="s">
        <v>186</v>
      </c>
      <c r="B15" s="7">
        <v>0.701251670198072</v>
      </c>
      <c r="C15" s="10">
        <v>0.65854780063290996</v>
      </c>
      <c r="D15" s="10">
        <v>0.74071752490698795</v>
      </c>
      <c r="E15" s="14" t="s">
        <v>173</v>
      </c>
    </row>
    <row r="16" spans="1:5" x14ac:dyDescent="0.25">
      <c r="A16" s="11" t="s">
        <v>187</v>
      </c>
      <c r="B16" s="7">
        <v>0.61174427925908803</v>
      </c>
      <c r="C16" s="10">
        <v>0.56440490050752201</v>
      </c>
      <c r="D16" s="10">
        <v>0.65706489263522905</v>
      </c>
      <c r="E16" s="14" t="s">
        <v>173</v>
      </c>
    </row>
    <row r="17" spans="1:5" x14ac:dyDescent="0.25">
      <c r="A17" s="11" t="s">
        <v>188</v>
      </c>
      <c r="B17" s="7">
        <v>0.70056741469560202</v>
      </c>
      <c r="C17" s="10">
        <v>0.66000796461882005</v>
      </c>
      <c r="D17" s="10">
        <v>0.73820752699413705</v>
      </c>
      <c r="E17" s="14" t="s">
        <v>173</v>
      </c>
    </row>
    <row r="18" spans="1:5" x14ac:dyDescent="0.25">
      <c r="A18" s="11" t="s">
        <v>189</v>
      </c>
      <c r="B18" s="7">
        <v>0.69370534909693604</v>
      </c>
      <c r="C18" s="10">
        <v>0.66127170206043295</v>
      </c>
      <c r="D18" s="10">
        <v>0.72432808582680297</v>
      </c>
      <c r="E18" s="14" t="s">
        <v>173</v>
      </c>
    </row>
    <row r="19" spans="1:5" x14ac:dyDescent="0.25">
      <c r="A19" s="11" t="s">
        <v>190</v>
      </c>
      <c r="B19" s="7">
        <v>0.63627161739382299</v>
      </c>
      <c r="C19" s="10">
        <v>0.61186290239513097</v>
      </c>
      <c r="D19" s="10">
        <v>0.65999831129699404</v>
      </c>
      <c r="E19" s="14" t="s">
        <v>173</v>
      </c>
    </row>
    <row r="20" spans="1:5" x14ac:dyDescent="0.25">
      <c r="A20" s="11" t="s">
        <v>191</v>
      </c>
      <c r="B20" s="7">
        <v>0.73043184360249303</v>
      </c>
      <c r="C20" s="10">
        <v>0.67656539531503102</v>
      </c>
      <c r="D20" s="10">
        <v>0.778267254100794</v>
      </c>
      <c r="E20" s="14" t="s">
        <v>173</v>
      </c>
    </row>
    <row r="21" spans="1:5" x14ac:dyDescent="0.25">
      <c r="A21" s="11" t="s">
        <v>192</v>
      </c>
      <c r="B21" s="7">
        <v>0.74080149146678198</v>
      </c>
      <c r="C21" s="10">
        <v>0.70434676580246203</v>
      </c>
      <c r="D21" s="10">
        <v>0.77420224595721199</v>
      </c>
      <c r="E21" s="14" t="s">
        <v>173</v>
      </c>
    </row>
    <row r="22" spans="1:5" x14ac:dyDescent="0.25">
      <c r="A22" s="11" t="s">
        <v>193</v>
      </c>
      <c r="B22" s="7">
        <v>0.66693432483009396</v>
      </c>
      <c r="C22" s="10">
        <v>0.61624240704328703</v>
      </c>
      <c r="D22" s="10">
        <v>0.71403742869498399</v>
      </c>
      <c r="E22" s="14" t="s">
        <v>173</v>
      </c>
    </row>
    <row r="23" spans="1:5" x14ac:dyDescent="0.25">
      <c r="A23" s="11" t="s">
        <v>194</v>
      </c>
      <c r="B23" s="7">
        <v>0.63243762374369705</v>
      </c>
      <c r="C23" s="10">
        <v>0.60187728721784906</v>
      </c>
      <c r="D23" s="10">
        <v>0.66196960462170396</v>
      </c>
      <c r="E23" s="14" t="s">
        <v>173</v>
      </c>
    </row>
    <row r="24" spans="1:5" x14ac:dyDescent="0.25">
      <c r="A24" s="11" t="s">
        <v>195</v>
      </c>
      <c r="B24" s="7">
        <v>0.67213686720786003</v>
      </c>
      <c r="C24" s="10">
        <v>0.62543431732285704</v>
      </c>
      <c r="D24" s="10">
        <v>0.71566363564950197</v>
      </c>
      <c r="E24" s="14" t="s">
        <v>173</v>
      </c>
    </row>
    <row r="25" spans="1:5" x14ac:dyDescent="0.25">
      <c r="A25" s="11" t="s">
        <v>196</v>
      </c>
      <c r="B25" s="7">
        <v>0.69128738518814403</v>
      </c>
      <c r="C25" s="10">
        <v>0.62529038066486897</v>
      </c>
      <c r="D25" s="10">
        <v>0.75030224390093503</v>
      </c>
      <c r="E25" s="14" t="s">
        <v>173</v>
      </c>
    </row>
    <row r="26" spans="1:5" x14ac:dyDescent="0.25">
      <c r="A26" s="11" t="s">
        <v>198</v>
      </c>
      <c r="B26" s="7">
        <v>0.61314858077359102</v>
      </c>
      <c r="C26" s="10">
        <v>0.55877146759124796</v>
      </c>
      <c r="D26" s="10">
        <v>0.664843834564673</v>
      </c>
      <c r="E26" s="14" t="s">
        <v>173</v>
      </c>
    </row>
    <row r="27" spans="1:5" x14ac:dyDescent="0.25">
      <c r="A27" s="11" t="s">
        <v>199</v>
      </c>
      <c r="B27" s="7">
        <v>0.59996193796834296</v>
      </c>
      <c r="C27" s="10">
        <v>0.54311773437004696</v>
      </c>
      <c r="D27" s="10">
        <v>0.654236219698761</v>
      </c>
      <c r="E27" s="14" t="s">
        <v>173</v>
      </c>
    </row>
    <row r="28" spans="1:5" ht="15.75" thickBot="1" x14ac:dyDescent="0.3">
      <c r="A28" s="12" t="s">
        <v>200</v>
      </c>
      <c r="B28" s="8">
        <v>0.58921615730651</v>
      </c>
      <c r="C28" s="9">
        <v>0.53372652514553398</v>
      </c>
      <c r="D28" s="9">
        <v>0.64252508264626196</v>
      </c>
      <c r="E28" s="15" t="s">
        <v>173</v>
      </c>
    </row>
    <row r="29" spans="1:5" ht="15.75" thickTop="1" x14ac:dyDescent="0.25"/>
    <row r="31" spans="1:5" x14ac:dyDescent="0.25">
      <c r="A31" s="42" t="s">
        <v>178</v>
      </c>
    </row>
    <row r="32" spans="1:5" x14ac:dyDescent="0.25">
      <c r="A32" s="42" t="s">
        <v>201</v>
      </c>
    </row>
    <row r="33" spans="1:1" x14ac:dyDescent="0.25">
      <c r="A33" s="42" t="s">
        <v>202</v>
      </c>
    </row>
  </sheetData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F3AA7-5DD3-40E1-9183-A493C5BE859B}">
  <dimension ref="A1:E33"/>
  <sheetViews>
    <sheetView workbookViewId="0"/>
  </sheetViews>
  <sheetFormatPr baseColWidth="10" defaultColWidth="11.42578125" defaultRowHeight="15" x14ac:dyDescent="0.25"/>
  <cols>
    <col min="1" max="1" width="22.42578125" customWidth="1"/>
  </cols>
  <sheetData>
    <row r="1" spans="1:5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</row>
    <row r="2" spans="1:5" x14ac:dyDescent="0.25">
      <c r="A2" s="1" t="s">
        <v>163</v>
      </c>
    </row>
    <row r="3" spans="1:5" x14ac:dyDescent="0.25">
      <c r="A3" s="1" t="s">
        <v>284</v>
      </c>
      <c r="B3" t="s">
        <v>173</v>
      </c>
      <c r="C3" t="s">
        <v>173</v>
      </c>
      <c r="D3" t="s">
        <v>173</v>
      </c>
      <c r="E3" t="s">
        <v>173</v>
      </c>
    </row>
    <row r="4" spans="1:5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</row>
    <row r="5" spans="1:5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</row>
    <row r="6" spans="1:5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</row>
    <row r="7" spans="1:5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</row>
    <row r="8" spans="1:5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</row>
    <row r="9" spans="1:5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</row>
    <row r="10" spans="1:5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</row>
    <row r="11" spans="1:5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</row>
    <row r="12" spans="1:5" ht="15.75" thickTop="1" x14ac:dyDescent="0.25">
      <c r="A12" s="11" t="s">
        <v>182</v>
      </c>
      <c r="B12" s="7">
        <v>8.1762941320683999E-2</v>
      </c>
      <c r="C12" s="10">
        <v>7.5108636124792405E-2</v>
      </c>
      <c r="D12" s="10">
        <v>8.8950091153905397E-2</v>
      </c>
      <c r="E12" s="14" t="s">
        <v>173</v>
      </c>
    </row>
    <row r="13" spans="1:5" x14ac:dyDescent="0.25">
      <c r="A13" s="11" t="s">
        <v>183</v>
      </c>
      <c r="B13" s="7">
        <v>0.29099045710309202</v>
      </c>
      <c r="C13" s="10">
        <v>0.235888568352389</v>
      </c>
      <c r="D13" s="10">
        <v>0.353017202068308</v>
      </c>
      <c r="E13" s="14" t="s">
        <v>173</v>
      </c>
    </row>
    <row r="14" spans="1:5" x14ac:dyDescent="0.25">
      <c r="A14" s="11" t="s">
        <v>185</v>
      </c>
      <c r="B14" s="7">
        <v>0.20941128125986999</v>
      </c>
      <c r="C14" s="10">
        <v>0.15985910169744</v>
      </c>
      <c r="D14" s="10">
        <v>0.26939807717613801</v>
      </c>
      <c r="E14" s="14" t="s">
        <v>173</v>
      </c>
    </row>
    <row r="15" spans="1:5" x14ac:dyDescent="0.25">
      <c r="A15" s="11" t="s">
        <v>186</v>
      </c>
      <c r="B15" s="7">
        <v>0.121224054357929</v>
      </c>
      <c r="C15" s="10">
        <v>9.2578442820608994E-2</v>
      </c>
      <c r="D15" s="10">
        <v>0.157197710378468</v>
      </c>
      <c r="E15" s="14" t="s">
        <v>173</v>
      </c>
    </row>
    <row r="16" spans="1:5" x14ac:dyDescent="0.25">
      <c r="A16" s="11" t="s">
        <v>187</v>
      </c>
      <c r="B16" s="7">
        <v>9.5247333942239207E-2</v>
      </c>
      <c r="C16" s="10">
        <v>7.6137740498505593E-2</v>
      </c>
      <c r="D16" s="10">
        <v>0.118537796542716</v>
      </c>
      <c r="E16" s="14" t="s">
        <v>173</v>
      </c>
    </row>
    <row r="17" spans="1:5" x14ac:dyDescent="0.25">
      <c r="A17" s="11" t="s">
        <v>188</v>
      </c>
      <c r="B17" s="7">
        <v>9.3759209468331106E-2</v>
      </c>
      <c r="C17" s="10">
        <v>7.0068552965109707E-2</v>
      </c>
      <c r="D17" s="10">
        <v>0.124388418051794</v>
      </c>
      <c r="E17" s="14" t="s">
        <v>173</v>
      </c>
    </row>
    <row r="18" spans="1:5" x14ac:dyDescent="0.25">
      <c r="A18" s="11" t="s">
        <v>189</v>
      </c>
      <c r="B18" s="7">
        <v>7.1921648584696296E-2</v>
      </c>
      <c r="C18" s="10">
        <v>5.93334257783786E-2</v>
      </c>
      <c r="D18" s="10">
        <v>8.6933776822314998E-2</v>
      </c>
      <c r="E18" s="14" t="s">
        <v>173</v>
      </c>
    </row>
    <row r="19" spans="1:5" x14ac:dyDescent="0.25">
      <c r="A19" s="11" t="s">
        <v>190</v>
      </c>
      <c r="B19" s="7">
        <v>7.3750534307454402E-2</v>
      </c>
      <c r="C19" s="10">
        <v>6.2547665701121996E-2</v>
      </c>
      <c r="D19" s="10">
        <v>8.6774207964454203E-2</v>
      </c>
      <c r="E19" s="14" t="s">
        <v>173</v>
      </c>
    </row>
    <row r="20" spans="1:5" x14ac:dyDescent="0.25">
      <c r="A20" s="11" t="s">
        <v>191</v>
      </c>
      <c r="B20" s="7">
        <v>1.8801236262425899E-2</v>
      </c>
      <c r="C20" s="10">
        <v>1.04147919827617E-2</v>
      </c>
      <c r="D20" s="10">
        <v>3.3710761794226898E-2</v>
      </c>
      <c r="E20" s="14" t="s">
        <v>173</v>
      </c>
    </row>
    <row r="21" spans="1:5" x14ac:dyDescent="0.25">
      <c r="A21" s="11" t="s">
        <v>192</v>
      </c>
      <c r="B21" s="7">
        <v>3.9939898669301199E-2</v>
      </c>
      <c r="C21" s="10">
        <v>2.8839941383954602E-2</v>
      </c>
      <c r="D21" s="10">
        <v>5.50697693091588E-2</v>
      </c>
      <c r="E21" s="14" t="s">
        <v>173</v>
      </c>
    </row>
    <row r="22" spans="1:5" x14ac:dyDescent="0.25">
      <c r="A22" s="11" t="s">
        <v>193</v>
      </c>
      <c r="B22" s="7">
        <v>3.9529251548129002E-2</v>
      </c>
      <c r="C22" s="10">
        <v>2.5356882353418E-2</v>
      </c>
      <c r="D22" s="10">
        <v>6.1125999652372497E-2</v>
      </c>
      <c r="E22" s="14" t="s">
        <v>173</v>
      </c>
    </row>
    <row r="23" spans="1:5" x14ac:dyDescent="0.25">
      <c r="A23" s="11" t="s">
        <v>194</v>
      </c>
      <c r="B23" s="7">
        <v>5.24993904703785E-2</v>
      </c>
      <c r="C23" s="10">
        <v>3.8332103815033103E-2</v>
      </c>
      <c r="D23" s="10">
        <v>7.1513430972489106E-2</v>
      </c>
      <c r="E23" s="14" t="s">
        <v>173</v>
      </c>
    </row>
    <row r="24" spans="1:5" x14ac:dyDescent="0.25">
      <c r="A24" s="11" t="s">
        <v>195</v>
      </c>
      <c r="B24" s="7">
        <v>0.15579420256816101</v>
      </c>
      <c r="C24" s="10">
        <v>0.12652455953710701</v>
      </c>
      <c r="D24" s="10">
        <v>0.19035930766345399</v>
      </c>
      <c r="E24" s="14" t="s">
        <v>173</v>
      </c>
    </row>
    <row r="25" spans="1:5" x14ac:dyDescent="0.25">
      <c r="A25" s="11" t="s">
        <v>196</v>
      </c>
      <c r="B25" s="7">
        <v>0.112827145071471</v>
      </c>
      <c r="C25" s="10">
        <v>7.2450209391903705E-2</v>
      </c>
      <c r="D25" s="10">
        <v>0.171544723096444</v>
      </c>
      <c r="E25" s="14" t="s">
        <v>173</v>
      </c>
    </row>
    <row r="26" spans="1:5" x14ac:dyDescent="0.25">
      <c r="A26" s="11" t="s">
        <v>198</v>
      </c>
      <c r="B26" s="7">
        <v>0.122244748031546</v>
      </c>
      <c r="C26" s="10">
        <v>9.6665936211066797E-2</v>
      </c>
      <c r="D26" s="10">
        <v>0.15344228100893101</v>
      </c>
      <c r="E26" s="14" t="s">
        <v>173</v>
      </c>
    </row>
    <row r="27" spans="1:5" x14ac:dyDescent="0.25">
      <c r="A27" s="11" t="s">
        <v>199</v>
      </c>
      <c r="B27" s="7">
        <v>7.6468781497090493E-2</v>
      </c>
      <c r="C27" s="10">
        <v>5.3475384281596899E-2</v>
      </c>
      <c r="D27" s="10">
        <v>0.108218527993381</v>
      </c>
      <c r="E27" s="14" t="s">
        <v>173</v>
      </c>
    </row>
    <row r="28" spans="1:5" ht="15.75" thickBot="1" x14ac:dyDescent="0.3">
      <c r="A28" s="12" t="s">
        <v>200</v>
      </c>
      <c r="B28" s="8">
        <v>3.5670280487124402E-2</v>
      </c>
      <c r="C28" s="9">
        <v>1.9932339656044702E-2</v>
      </c>
      <c r="D28" s="9">
        <v>6.3035181783284405E-2</v>
      </c>
      <c r="E28" s="15" t="s">
        <v>173</v>
      </c>
    </row>
    <row r="29" spans="1:5" ht="15.75" thickTop="1" x14ac:dyDescent="0.25"/>
    <row r="31" spans="1:5" x14ac:dyDescent="0.25">
      <c r="A31" s="42" t="s">
        <v>178</v>
      </c>
    </row>
    <row r="32" spans="1:5" x14ac:dyDescent="0.25">
      <c r="A32" s="42" t="s">
        <v>201</v>
      </c>
    </row>
    <row r="33" spans="1:1" x14ac:dyDescent="0.25">
      <c r="A33" s="42" t="s">
        <v>202</v>
      </c>
    </row>
  </sheetData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B947-C56A-40FE-86EF-0D3ABF3A62C4}">
  <dimension ref="A1:E33"/>
  <sheetViews>
    <sheetView workbookViewId="0"/>
  </sheetViews>
  <sheetFormatPr baseColWidth="10" defaultColWidth="11.42578125" defaultRowHeight="15" x14ac:dyDescent="0.25"/>
  <cols>
    <col min="1" max="1" width="22.42578125" customWidth="1"/>
  </cols>
  <sheetData>
    <row r="1" spans="1:5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</row>
    <row r="2" spans="1:5" x14ac:dyDescent="0.25">
      <c r="A2" s="1" t="s">
        <v>164</v>
      </c>
    </row>
    <row r="3" spans="1:5" x14ac:dyDescent="0.25">
      <c r="A3" s="1" t="s">
        <v>285</v>
      </c>
      <c r="B3" t="s">
        <v>173</v>
      </c>
      <c r="C3" t="s">
        <v>173</v>
      </c>
      <c r="D3" t="s">
        <v>173</v>
      </c>
      <c r="E3" t="s">
        <v>173</v>
      </c>
    </row>
    <row r="4" spans="1:5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</row>
    <row r="5" spans="1:5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</row>
    <row r="6" spans="1:5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</row>
    <row r="7" spans="1:5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</row>
    <row r="8" spans="1:5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</row>
    <row r="9" spans="1:5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</row>
    <row r="10" spans="1:5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</row>
    <row r="11" spans="1:5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</row>
    <row r="12" spans="1:5" ht="15.75" thickTop="1" x14ac:dyDescent="0.25">
      <c r="A12" s="11" t="s">
        <v>182</v>
      </c>
      <c r="B12" s="7">
        <v>0.23746273240302901</v>
      </c>
      <c r="C12" s="10">
        <v>0.22578423472433701</v>
      </c>
      <c r="D12" s="10">
        <v>0.24955058553021001</v>
      </c>
      <c r="E12" s="14" t="s">
        <v>173</v>
      </c>
    </row>
    <row r="13" spans="1:5" x14ac:dyDescent="0.25">
      <c r="A13" s="11" t="s">
        <v>183</v>
      </c>
      <c r="B13" s="7">
        <v>0.19182507064015</v>
      </c>
      <c r="C13" s="10">
        <v>0.143008059994855</v>
      </c>
      <c r="D13" s="10">
        <v>0.25239832728425399</v>
      </c>
      <c r="E13" s="14" t="s">
        <v>173</v>
      </c>
    </row>
    <row r="14" spans="1:5" x14ac:dyDescent="0.25">
      <c r="A14" s="11" t="s">
        <v>185</v>
      </c>
      <c r="B14" s="7">
        <v>0.26464356072687301</v>
      </c>
      <c r="C14" s="10">
        <v>0.20962107378467901</v>
      </c>
      <c r="D14" s="10">
        <v>0.328113037778196</v>
      </c>
      <c r="E14" s="14" t="s">
        <v>173</v>
      </c>
    </row>
    <row r="15" spans="1:5" x14ac:dyDescent="0.25">
      <c r="A15" s="11" t="s">
        <v>186</v>
      </c>
      <c r="B15" s="7">
        <v>0.21823093612486899</v>
      </c>
      <c r="C15" s="10">
        <v>0.17767980688486401</v>
      </c>
      <c r="D15" s="10">
        <v>0.26505382934934302</v>
      </c>
      <c r="E15" s="14" t="s">
        <v>173</v>
      </c>
    </row>
    <row r="16" spans="1:5" x14ac:dyDescent="0.25">
      <c r="A16" s="11" t="s">
        <v>187</v>
      </c>
      <c r="B16" s="7">
        <v>0.17871806521641601</v>
      </c>
      <c r="C16" s="10">
        <v>0.14699137854634201</v>
      </c>
      <c r="D16" s="10">
        <v>0.21556213448019701</v>
      </c>
      <c r="E16" s="14" t="s">
        <v>173</v>
      </c>
    </row>
    <row r="17" spans="1:5" x14ac:dyDescent="0.25">
      <c r="A17" s="11" t="s">
        <v>188</v>
      </c>
      <c r="B17" s="7">
        <v>0.22030226670262401</v>
      </c>
      <c r="C17" s="10">
        <v>0.18469033528961201</v>
      </c>
      <c r="D17" s="10">
        <v>0.26058617678589202</v>
      </c>
      <c r="E17" s="14" t="s">
        <v>173</v>
      </c>
    </row>
    <row r="18" spans="1:5" x14ac:dyDescent="0.25">
      <c r="A18" s="11" t="s">
        <v>189</v>
      </c>
      <c r="B18" s="7">
        <v>0.25512800566956101</v>
      </c>
      <c r="C18" s="10">
        <v>0.22852110587532101</v>
      </c>
      <c r="D18" s="10">
        <v>0.28369360077605998</v>
      </c>
      <c r="E18" s="14" t="s">
        <v>173</v>
      </c>
    </row>
    <row r="19" spans="1:5" x14ac:dyDescent="0.25">
      <c r="A19" s="11" t="s">
        <v>190</v>
      </c>
      <c r="B19" s="7">
        <v>0.258903481072079</v>
      </c>
      <c r="C19" s="10">
        <v>0.237924802791597</v>
      </c>
      <c r="D19" s="10">
        <v>0.28104973966116797</v>
      </c>
      <c r="E19" s="14" t="s">
        <v>173</v>
      </c>
    </row>
    <row r="20" spans="1:5" x14ac:dyDescent="0.25">
      <c r="A20" s="11" t="s">
        <v>191</v>
      </c>
      <c r="B20" s="7">
        <v>0.198860957179602</v>
      </c>
      <c r="C20" s="10">
        <v>0.161410865340711</v>
      </c>
      <c r="D20" s="10">
        <v>0.242487571660158</v>
      </c>
      <c r="E20" s="14" t="s">
        <v>173</v>
      </c>
    </row>
    <row r="21" spans="1:5" x14ac:dyDescent="0.25">
      <c r="A21" s="11" t="s">
        <v>192</v>
      </c>
      <c r="B21" s="7">
        <v>0.221987864028345</v>
      </c>
      <c r="C21" s="10">
        <v>0.19118880615573899</v>
      </c>
      <c r="D21" s="10">
        <v>0.25617694801056501</v>
      </c>
      <c r="E21" s="14" t="s">
        <v>173</v>
      </c>
    </row>
    <row r="22" spans="1:5" x14ac:dyDescent="0.25">
      <c r="A22" s="11" t="s">
        <v>193</v>
      </c>
      <c r="B22" s="7">
        <v>0.179376215320353</v>
      </c>
      <c r="C22" s="10">
        <v>0.14067391703704099</v>
      </c>
      <c r="D22" s="10">
        <v>0.225926883211966</v>
      </c>
      <c r="E22" s="14" t="s">
        <v>173</v>
      </c>
    </row>
    <row r="23" spans="1:5" x14ac:dyDescent="0.25">
      <c r="A23" s="11" t="s">
        <v>194</v>
      </c>
      <c r="B23" s="7">
        <v>0.19251650013317001</v>
      </c>
      <c r="C23" s="10">
        <v>0.169375056408235</v>
      </c>
      <c r="D23" s="10">
        <v>0.217989942446882</v>
      </c>
      <c r="E23" s="14" t="s">
        <v>173</v>
      </c>
    </row>
    <row r="24" spans="1:5" x14ac:dyDescent="0.25">
      <c r="A24" s="11" t="s">
        <v>195</v>
      </c>
      <c r="B24" s="7">
        <v>0.21189301242661501</v>
      </c>
      <c r="C24" s="10">
        <v>0.17414592933262099</v>
      </c>
      <c r="D24" s="10">
        <v>0.25529275051748501</v>
      </c>
      <c r="E24" s="14" t="s">
        <v>173</v>
      </c>
    </row>
    <row r="25" spans="1:5" x14ac:dyDescent="0.25">
      <c r="A25" s="11" t="s">
        <v>196</v>
      </c>
      <c r="B25" s="7">
        <v>0.18374807611732499</v>
      </c>
      <c r="C25" s="10">
        <v>0.14026990169102199</v>
      </c>
      <c r="D25" s="10">
        <v>0.23698792356096501</v>
      </c>
      <c r="E25" s="14" t="s">
        <v>173</v>
      </c>
    </row>
    <row r="26" spans="1:5" x14ac:dyDescent="0.25">
      <c r="A26" s="11" t="s">
        <v>198</v>
      </c>
      <c r="B26" s="7">
        <v>0.20834504986893701</v>
      </c>
      <c r="C26" s="10">
        <v>0.17447672082420401</v>
      </c>
      <c r="D26" s="10">
        <v>0.246822043856993</v>
      </c>
      <c r="E26" s="14" t="s">
        <v>173</v>
      </c>
    </row>
    <row r="27" spans="1:5" x14ac:dyDescent="0.25">
      <c r="A27" s="11" t="s">
        <v>199</v>
      </c>
      <c r="B27" s="7">
        <v>0.16116986958537699</v>
      </c>
      <c r="C27" s="10">
        <v>0.122771092557342</v>
      </c>
      <c r="D27" s="10">
        <v>0.208720989565406</v>
      </c>
      <c r="E27" s="14" t="s">
        <v>173</v>
      </c>
    </row>
    <row r="28" spans="1:5" ht="15.75" thickBot="1" x14ac:dyDescent="0.3">
      <c r="A28" s="12" t="s">
        <v>200</v>
      </c>
      <c r="B28" s="8">
        <v>0.20993198485329601</v>
      </c>
      <c r="C28" s="9">
        <v>0.170180247116653</v>
      </c>
      <c r="D28" s="9">
        <v>0.256103448857534</v>
      </c>
      <c r="E28" s="15" t="s">
        <v>173</v>
      </c>
    </row>
    <row r="29" spans="1:5" ht="15.75" thickTop="1" x14ac:dyDescent="0.25"/>
    <row r="31" spans="1:5" x14ac:dyDescent="0.25">
      <c r="A31" s="42" t="s">
        <v>178</v>
      </c>
    </row>
    <row r="32" spans="1:5" x14ac:dyDescent="0.25">
      <c r="A32" s="42" t="s">
        <v>201</v>
      </c>
    </row>
    <row r="33" spans="1:1" x14ac:dyDescent="0.25">
      <c r="A33" s="42" t="s">
        <v>202</v>
      </c>
    </row>
  </sheetData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5A792-E05D-47DC-905D-2910481F5716}">
  <dimension ref="A1:E33"/>
  <sheetViews>
    <sheetView workbookViewId="0"/>
  </sheetViews>
  <sheetFormatPr baseColWidth="10" defaultColWidth="11.42578125" defaultRowHeight="15" x14ac:dyDescent="0.25"/>
  <cols>
    <col min="1" max="1" width="22.42578125" customWidth="1"/>
  </cols>
  <sheetData>
    <row r="1" spans="1:5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</row>
    <row r="2" spans="1:5" x14ac:dyDescent="0.25">
      <c r="A2" s="1" t="s">
        <v>165</v>
      </c>
    </row>
    <row r="3" spans="1:5" x14ac:dyDescent="0.25">
      <c r="A3" s="1" t="s">
        <v>286</v>
      </c>
      <c r="B3" t="s">
        <v>173</v>
      </c>
      <c r="C3" t="s">
        <v>173</v>
      </c>
      <c r="D3" t="s">
        <v>173</v>
      </c>
      <c r="E3" t="s">
        <v>173</v>
      </c>
    </row>
    <row r="4" spans="1:5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</row>
    <row r="5" spans="1:5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</row>
    <row r="6" spans="1:5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</row>
    <row r="7" spans="1:5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</row>
    <row r="8" spans="1:5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</row>
    <row r="9" spans="1:5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</row>
    <row r="10" spans="1:5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</row>
    <row r="11" spans="1:5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</row>
    <row r="12" spans="1:5" ht="15.75" thickTop="1" x14ac:dyDescent="0.25">
      <c r="A12" s="11" t="s">
        <v>182</v>
      </c>
      <c r="B12" s="7">
        <v>0.25779743810641798</v>
      </c>
      <c r="C12" s="10">
        <v>0.24650366443472599</v>
      </c>
      <c r="D12" s="10">
        <v>0.26942362954839499</v>
      </c>
      <c r="E12" s="14" t="s">
        <v>173</v>
      </c>
    </row>
    <row r="13" spans="1:5" x14ac:dyDescent="0.25">
      <c r="A13" s="11" t="s">
        <v>183</v>
      </c>
      <c r="B13" s="7">
        <v>0.28594418601803101</v>
      </c>
      <c r="C13" s="10">
        <v>0.219407041089796</v>
      </c>
      <c r="D13" s="10">
        <v>0.36326897184117402</v>
      </c>
      <c r="E13" s="14" t="s">
        <v>173</v>
      </c>
    </row>
    <row r="14" spans="1:5" x14ac:dyDescent="0.25">
      <c r="A14" s="11" t="s">
        <v>185</v>
      </c>
      <c r="B14" s="7">
        <v>0.50459381970099904</v>
      </c>
      <c r="C14" s="10">
        <v>0.447447386534508</v>
      </c>
      <c r="D14" s="10">
        <v>0.56162047746406796</v>
      </c>
      <c r="E14" s="14" t="s">
        <v>173</v>
      </c>
    </row>
    <row r="15" spans="1:5" x14ac:dyDescent="0.25">
      <c r="A15" s="11" t="s">
        <v>186</v>
      </c>
      <c r="B15" s="7">
        <v>0.26268511032455799</v>
      </c>
      <c r="C15" s="10">
        <v>0.222194388219008</v>
      </c>
      <c r="D15" s="10">
        <v>0.30763610444349698</v>
      </c>
      <c r="E15" s="14" t="s">
        <v>173</v>
      </c>
    </row>
    <row r="16" spans="1:5" x14ac:dyDescent="0.25">
      <c r="A16" s="11" t="s">
        <v>187</v>
      </c>
      <c r="B16" s="7">
        <v>0.38782146430212</v>
      </c>
      <c r="C16" s="10">
        <v>0.34285032633496698</v>
      </c>
      <c r="D16" s="10">
        <v>0.434788589113142</v>
      </c>
      <c r="E16" s="14" t="s">
        <v>173</v>
      </c>
    </row>
    <row r="17" spans="1:5" x14ac:dyDescent="0.25">
      <c r="A17" s="11" t="s">
        <v>188</v>
      </c>
      <c r="B17" s="7">
        <v>0.34847494546245</v>
      </c>
      <c r="C17" s="10">
        <v>0.30930644261641299</v>
      </c>
      <c r="D17" s="10">
        <v>0.38980420759388801</v>
      </c>
      <c r="E17" s="14" t="s">
        <v>173</v>
      </c>
    </row>
    <row r="18" spans="1:5" x14ac:dyDescent="0.25">
      <c r="A18" s="11" t="s">
        <v>189</v>
      </c>
      <c r="B18" s="7">
        <v>0.30886425825139102</v>
      </c>
      <c r="C18" s="10">
        <v>0.27980955741595198</v>
      </c>
      <c r="D18" s="10">
        <v>0.33951366023768997</v>
      </c>
      <c r="E18" s="14" t="s">
        <v>173</v>
      </c>
    </row>
    <row r="19" spans="1:5" x14ac:dyDescent="0.25">
      <c r="A19" s="11" t="s">
        <v>190</v>
      </c>
      <c r="B19" s="7">
        <v>0.195367099325329</v>
      </c>
      <c r="C19" s="10">
        <v>0.17691077064775901</v>
      </c>
      <c r="D19" s="10">
        <v>0.21524536866282701</v>
      </c>
      <c r="E19" s="14" t="s">
        <v>173</v>
      </c>
    </row>
    <row r="20" spans="1:5" x14ac:dyDescent="0.25">
      <c r="A20" s="11" t="s">
        <v>191</v>
      </c>
      <c r="B20" s="7">
        <v>0.38583084072384</v>
      </c>
      <c r="C20" s="10">
        <v>0.33972786678203398</v>
      </c>
      <c r="D20" s="10">
        <v>0.43407713331265602</v>
      </c>
      <c r="E20" s="14" t="s">
        <v>173</v>
      </c>
    </row>
    <row r="21" spans="1:5" x14ac:dyDescent="0.25">
      <c r="A21" s="11" t="s">
        <v>192</v>
      </c>
      <c r="B21" s="7">
        <v>0.25154173108470002</v>
      </c>
      <c r="C21" s="10">
        <v>0.216714252798687</v>
      </c>
      <c r="D21" s="10">
        <v>0.28989476497680999</v>
      </c>
      <c r="E21" s="14" t="s">
        <v>173</v>
      </c>
    </row>
    <row r="22" spans="1:5" x14ac:dyDescent="0.25">
      <c r="A22" s="11" t="s">
        <v>193</v>
      </c>
      <c r="B22" s="7">
        <v>0.353771457632437</v>
      </c>
      <c r="C22" s="10">
        <v>0.30484489550217297</v>
      </c>
      <c r="D22" s="10">
        <v>0.40596474471317701</v>
      </c>
      <c r="E22" s="14" t="s">
        <v>173</v>
      </c>
    </row>
    <row r="23" spans="1:5" x14ac:dyDescent="0.25">
      <c r="A23" s="11" t="s">
        <v>194</v>
      </c>
      <c r="B23" s="7">
        <v>0.31104994928917801</v>
      </c>
      <c r="C23" s="10">
        <v>0.277942008377081</v>
      </c>
      <c r="D23" s="10">
        <v>0.34621070369249202</v>
      </c>
      <c r="E23" s="14" t="s">
        <v>173</v>
      </c>
    </row>
    <row r="24" spans="1:5" x14ac:dyDescent="0.25">
      <c r="A24" s="11" t="s">
        <v>195</v>
      </c>
      <c r="B24" s="7">
        <v>0.35439609679991402</v>
      </c>
      <c r="C24" s="10">
        <v>0.312625238853244</v>
      </c>
      <c r="D24" s="10">
        <v>0.39851237229985997</v>
      </c>
      <c r="E24" s="14" t="s">
        <v>173</v>
      </c>
    </row>
    <row r="25" spans="1:5" x14ac:dyDescent="0.25">
      <c r="A25" s="11" t="s">
        <v>196</v>
      </c>
      <c r="B25" s="7">
        <v>0.21728602894053101</v>
      </c>
      <c r="C25" s="10">
        <v>0.17024830742677999</v>
      </c>
      <c r="D25" s="10">
        <v>0.27304320752488498</v>
      </c>
      <c r="E25" s="14" t="s">
        <v>173</v>
      </c>
    </row>
    <row r="26" spans="1:5" x14ac:dyDescent="0.25">
      <c r="A26" s="11" t="s">
        <v>198</v>
      </c>
      <c r="B26" s="7">
        <v>0.33667605266574702</v>
      </c>
      <c r="C26" s="10">
        <v>0.28880652115058802</v>
      </c>
      <c r="D26" s="10">
        <v>0.38814958704188202</v>
      </c>
      <c r="E26" s="14" t="s">
        <v>173</v>
      </c>
    </row>
    <row r="27" spans="1:5" x14ac:dyDescent="0.25">
      <c r="A27" s="11" t="s">
        <v>199</v>
      </c>
      <c r="B27" s="7">
        <v>0.20681966531056301</v>
      </c>
      <c r="C27" s="10">
        <v>0.16724318058988399</v>
      </c>
      <c r="D27" s="10">
        <v>0.25291717290861099</v>
      </c>
      <c r="E27" s="14" t="s">
        <v>173</v>
      </c>
    </row>
    <row r="28" spans="1:5" ht="15.75" thickBot="1" x14ac:dyDescent="0.3">
      <c r="A28" s="12" t="s">
        <v>200</v>
      </c>
      <c r="B28" s="8">
        <v>0.14345794277232601</v>
      </c>
      <c r="C28" s="9">
        <v>0.11088499346212</v>
      </c>
      <c r="D28" s="9">
        <v>0.18362322788729701</v>
      </c>
      <c r="E28" s="15" t="s">
        <v>173</v>
      </c>
    </row>
    <row r="29" spans="1:5" ht="15.75" thickTop="1" x14ac:dyDescent="0.25"/>
    <row r="31" spans="1:5" x14ac:dyDescent="0.25">
      <c r="A31" s="42" t="s">
        <v>178</v>
      </c>
    </row>
    <row r="32" spans="1:5" x14ac:dyDescent="0.25">
      <c r="A32" s="42" t="s">
        <v>201</v>
      </c>
    </row>
    <row r="33" spans="1:1" x14ac:dyDescent="0.25">
      <c r="A33" s="42" t="s">
        <v>202</v>
      </c>
    </row>
  </sheetData>
  <pageMargins left="0.7" right="0.7" top="0.75" bottom="0.75" header="0.3" footer="0.3"/>
  <pageSetup paperSize="9" orientation="portrait" horizontalDpi="300" verticalDpi="300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2FA02-9332-46A4-9E0F-2D1B43D25872}">
  <dimension ref="A1:E33"/>
  <sheetViews>
    <sheetView workbookViewId="0"/>
  </sheetViews>
  <sheetFormatPr baseColWidth="10" defaultColWidth="11.42578125" defaultRowHeight="15" x14ac:dyDescent="0.25"/>
  <cols>
    <col min="1" max="1" width="22.42578125" customWidth="1"/>
  </cols>
  <sheetData>
    <row r="1" spans="1:5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</row>
    <row r="2" spans="1:5" x14ac:dyDescent="0.25">
      <c r="A2" s="1" t="s">
        <v>166</v>
      </c>
    </row>
    <row r="3" spans="1:5" x14ac:dyDescent="0.25">
      <c r="A3" s="1" t="s">
        <v>287</v>
      </c>
      <c r="B3" t="s">
        <v>173</v>
      </c>
      <c r="C3" t="s">
        <v>173</v>
      </c>
      <c r="D3" t="s">
        <v>173</v>
      </c>
      <c r="E3" t="s">
        <v>173</v>
      </c>
    </row>
    <row r="4" spans="1:5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</row>
    <row r="5" spans="1:5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</row>
    <row r="6" spans="1:5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</row>
    <row r="7" spans="1:5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</row>
    <row r="8" spans="1:5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</row>
    <row r="9" spans="1:5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</row>
    <row r="10" spans="1:5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</row>
    <row r="11" spans="1:5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</row>
    <row r="12" spans="1:5" ht="15.75" thickTop="1" x14ac:dyDescent="0.25">
      <c r="A12" s="11" t="s">
        <v>182</v>
      </c>
      <c r="B12" s="7">
        <v>0.14066073582848801</v>
      </c>
      <c r="C12" s="10">
        <v>0.13166917562538599</v>
      </c>
      <c r="D12" s="10">
        <v>0.15016013784162599</v>
      </c>
      <c r="E12" s="14" t="s">
        <v>173</v>
      </c>
    </row>
    <row r="13" spans="1:5" x14ac:dyDescent="0.25">
      <c r="A13" s="11" t="s">
        <v>183</v>
      </c>
      <c r="B13" s="7">
        <v>0.21501208119069501</v>
      </c>
      <c r="C13" s="10">
        <v>0.162995385870572</v>
      </c>
      <c r="D13" s="10">
        <v>0.27811311692209001</v>
      </c>
      <c r="E13" s="14" t="s">
        <v>173</v>
      </c>
    </row>
    <row r="14" spans="1:5" x14ac:dyDescent="0.25">
      <c r="A14" s="11" t="s">
        <v>185</v>
      </c>
      <c r="B14" s="7">
        <v>0.17338221840401</v>
      </c>
      <c r="C14" s="10">
        <v>0.130101333263902</v>
      </c>
      <c r="D14" s="10">
        <v>0.22729919877572499</v>
      </c>
      <c r="E14" s="14" t="s">
        <v>173</v>
      </c>
    </row>
    <row r="15" spans="1:5" x14ac:dyDescent="0.25">
      <c r="A15" s="11" t="s">
        <v>186</v>
      </c>
      <c r="B15" s="7">
        <v>0.19125359984690701</v>
      </c>
      <c r="C15" s="10">
        <v>0.153323535599939</v>
      </c>
      <c r="D15" s="10">
        <v>0.235952065613553</v>
      </c>
      <c r="E15" s="14" t="s">
        <v>173</v>
      </c>
    </row>
    <row r="16" spans="1:5" x14ac:dyDescent="0.25">
      <c r="A16" s="11" t="s">
        <v>187</v>
      </c>
      <c r="B16" s="7">
        <v>0.11093379050227101</v>
      </c>
      <c r="C16" s="10">
        <v>8.7565172976466502E-2</v>
      </c>
      <c r="D16" s="10">
        <v>0.13958476834557501</v>
      </c>
      <c r="E16" s="14" t="s">
        <v>173</v>
      </c>
    </row>
    <row r="17" spans="1:5" x14ac:dyDescent="0.25">
      <c r="A17" s="11" t="s">
        <v>188</v>
      </c>
      <c r="B17" s="7">
        <v>0.15306669623746799</v>
      </c>
      <c r="C17" s="10">
        <v>0.123681888330537</v>
      </c>
      <c r="D17" s="10">
        <v>0.18793563267771499</v>
      </c>
      <c r="E17" s="14" t="s">
        <v>173</v>
      </c>
    </row>
    <row r="18" spans="1:5" x14ac:dyDescent="0.25">
      <c r="A18" s="11" t="s">
        <v>189</v>
      </c>
      <c r="B18" s="7">
        <v>0.17131487420546199</v>
      </c>
      <c r="C18" s="10">
        <v>0.15142369607096201</v>
      </c>
      <c r="D18" s="10">
        <v>0.19322400557535299</v>
      </c>
      <c r="E18" s="14" t="s">
        <v>173</v>
      </c>
    </row>
    <row r="19" spans="1:5" x14ac:dyDescent="0.25">
      <c r="A19" s="11" t="s">
        <v>190</v>
      </c>
      <c r="B19" s="7">
        <v>0.135697182020935</v>
      </c>
      <c r="C19" s="10">
        <v>0.12004105131279801</v>
      </c>
      <c r="D19" s="10">
        <v>0.15304010887171299</v>
      </c>
      <c r="E19" s="14" t="s">
        <v>173</v>
      </c>
    </row>
    <row r="20" spans="1:5" x14ac:dyDescent="0.25">
      <c r="A20" s="11" t="s">
        <v>191</v>
      </c>
      <c r="B20" s="7">
        <v>0.14333248455667999</v>
      </c>
      <c r="C20" s="10">
        <v>0.112786567519666</v>
      </c>
      <c r="D20" s="10">
        <v>0.18046837448129399</v>
      </c>
      <c r="E20" s="14" t="s">
        <v>173</v>
      </c>
    </row>
    <row r="21" spans="1:5" x14ac:dyDescent="0.25">
      <c r="A21" s="11" t="s">
        <v>192</v>
      </c>
      <c r="B21" s="7">
        <v>0.15817239742761299</v>
      </c>
      <c r="C21" s="10">
        <v>0.13001613121702299</v>
      </c>
      <c r="D21" s="10">
        <v>0.19108689504450499</v>
      </c>
      <c r="E21" s="14" t="s">
        <v>173</v>
      </c>
    </row>
    <row r="22" spans="1:5" x14ac:dyDescent="0.25">
      <c r="A22" s="11" t="s">
        <v>193</v>
      </c>
      <c r="B22" s="7">
        <v>0.15396661747781201</v>
      </c>
      <c r="C22" s="10">
        <v>0.123611133811853</v>
      </c>
      <c r="D22" s="10">
        <v>0.19015909755618701</v>
      </c>
      <c r="E22" s="14" t="s">
        <v>173</v>
      </c>
    </row>
    <row r="23" spans="1:5" x14ac:dyDescent="0.25">
      <c r="A23" s="11" t="s">
        <v>194</v>
      </c>
      <c r="B23" s="7">
        <v>9.1281837632957705E-2</v>
      </c>
      <c r="C23" s="10">
        <v>7.3843906166458306E-2</v>
      </c>
      <c r="D23" s="10">
        <v>0.112338183690429</v>
      </c>
      <c r="E23" s="14" t="s">
        <v>173</v>
      </c>
    </row>
    <row r="24" spans="1:5" x14ac:dyDescent="0.25">
      <c r="A24" s="11" t="s">
        <v>195</v>
      </c>
      <c r="B24" s="7">
        <v>0.136134475094466</v>
      </c>
      <c r="C24" s="10">
        <v>0.109945830410125</v>
      </c>
      <c r="D24" s="10">
        <v>0.167387992925078</v>
      </c>
      <c r="E24" s="14" t="s">
        <v>173</v>
      </c>
    </row>
    <row r="25" spans="1:5" x14ac:dyDescent="0.25">
      <c r="A25" s="11" t="s">
        <v>196</v>
      </c>
      <c r="B25" s="7">
        <v>0.15422707521301501</v>
      </c>
      <c r="C25" s="10">
        <v>0.109282368954218</v>
      </c>
      <c r="D25" s="10">
        <v>0.21323120586909899</v>
      </c>
      <c r="E25" s="14"/>
    </row>
    <row r="26" spans="1:5" x14ac:dyDescent="0.25">
      <c r="A26" s="11" t="s">
        <v>198</v>
      </c>
      <c r="B26" s="7">
        <v>9.7987993493987693E-2</v>
      </c>
      <c r="C26" s="10">
        <v>7.1611060320320094E-2</v>
      </c>
      <c r="D26" s="10">
        <v>0.132691883008214</v>
      </c>
      <c r="E26" s="14" t="s">
        <v>173</v>
      </c>
    </row>
    <row r="27" spans="1:5" x14ac:dyDescent="0.25">
      <c r="A27" s="11" t="s">
        <v>199</v>
      </c>
      <c r="B27" s="7">
        <v>0.111927090647888</v>
      </c>
      <c r="C27" s="10">
        <v>8.1200841284711806E-2</v>
      </c>
      <c r="D27" s="10">
        <v>0.15235218675142401</v>
      </c>
      <c r="E27" s="14" t="s">
        <v>173</v>
      </c>
    </row>
    <row r="28" spans="1:5" ht="15.75" thickBot="1" x14ac:dyDescent="0.3">
      <c r="A28" s="12" t="s">
        <v>200</v>
      </c>
      <c r="B28" s="8">
        <v>0.13598028943368901</v>
      </c>
      <c r="C28" s="9">
        <v>0.103430499132772</v>
      </c>
      <c r="D28" s="9">
        <v>0.17675411443442199</v>
      </c>
      <c r="E28" s="15" t="s">
        <v>173</v>
      </c>
    </row>
    <row r="29" spans="1:5" ht="15.75" thickTop="1" x14ac:dyDescent="0.25"/>
    <row r="31" spans="1:5" x14ac:dyDescent="0.25">
      <c r="A31" s="42" t="s">
        <v>178</v>
      </c>
    </row>
    <row r="32" spans="1:5" x14ac:dyDescent="0.25">
      <c r="A32" s="42" t="s">
        <v>201</v>
      </c>
    </row>
    <row r="33" spans="1:1" x14ac:dyDescent="0.25">
      <c r="A33" s="42" t="s">
        <v>202</v>
      </c>
    </row>
  </sheetData>
  <pageMargins left="0.7" right="0.7" top="0.75" bottom="0.75" header="0.3" footer="0.3"/>
  <pageSetup paperSize="9" orientation="portrait" horizontalDpi="300" verticalDpi="300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F8A8-C3C8-4F35-BA19-242BE16AF688}">
  <dimension ref="A1:E33"/>
  <sheetViews>
    <sheetView workbookViewId="0"/>
  </sheetViews>
  <sheetFormatPr baseColWidth="10" defaultColWidth="11.42578125" defaultRowHeight="15" x14ac:dyDescent="0.25"/>
  <cols>
    <col min="1" max="1" width="22.42578125" customWidth="1"/>
  </cols>
  <sheetData>
    <row r="1" spans="1:5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</row>
    <row r="2" spans="1:5" x14ac:dyDescent="0.25">
      <c r="A2" s="1" t="s">
        <v>167</v>
      </c>
    </row>
    <row r="3" spans="1:5" x14ac:dyDescent="0.25">
      <c r="A3" s="1" t="s">
        <v>288</v>
      </c>
      <c r="B3" t="s">
        <v>173</v>
      </c>
      <c r="C3" t="s">
        <v>173</v>
      </c>
      <c r="D3" t="s">
        <v>173</v>
      </c>
      <c r="E3" t="s">
        <v>173</v>
      </c>
    </row>
    <row r="4" spans="1:5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</row>
    <row r="5" spans="1:5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</row>
    <row r="6" spans="1:5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</row>
    <row r="7" spans="1:5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</row>
    <row r="8" spans="1:5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</row>
    <row r="9" spans="1:5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</row>
    <row r="10" spans="1:5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</row>
    <row r="11" spans="1:5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</row>
    <row r="12" spans="1:5" ht="15.75" thickTop="1" x14ac:dyDescent="0.25">
      <c r="A12" s="11" t="s">
        <v>182</v>
      </c>
      <c r="B12" s="7">
        <v>0.207831664954782</v>
      </c>
      <c r="C12" s="10">
        <v>0.197435870934211</v>
      </c>
      <c r="D12" s="10">
        <v>0.21862572803022701</v>
      </c>
      <c r="E12" s="14" t="s">
        <v>173</v>
      </c>
    </row>
    <row r="13" spans="1:5" x14ac:dyDescent="0.25">
      <c r="A13" s="11" t="s">
        <v>183</v>
      </c>
      <c r="B13" s="7">
        <v>0.12795269231304399</v>
      </c>
      <c r="C13" s="10">
        <v>9.2192230459358898E-2</v>
      </c>
      <c r="D13" s="10">
        <v>0.17491166905372699</v>
      </c>
      <c r="E13" s="14" t="s">
        <v>173</v>
      </c>
    </row>
    <row r="14" spans="1:5" x14ac:dyDescent="0.25">
      <c r="A14" s="11" t="s">
        <v>185</v>
      </c>
      <c r="B14" s="7">
        <v>0.15598921259781401</v>
      </c>
      <c r="C14" s="10">
        <v>0.11756665708680999</v>
      </c>
      <c r="D14" s="10">
        <v>0.20406498351837599</v>
      </c>
      <c r="E14" s="14" t="s">
        <v>173</v>
      </c>
    </row>
    <row r="15" spans="1:5" x14ac:dyDescent="0.25">
      <c r="A15" s="11" t="s">
        <v>186</v>
      </c>
      <c r="B15" s="7">
        <v>0.20495746740374299</v>
      </c>
      <c r="C15" s="10">
        <v>0.17284595633942601</v>
      </c>
      <c r="D15" s="10">
        <v>0.241294394262972</v>
      </c>
      <c r="E15" s="14" t="s">
        <v>173</v>
      </c>
    </row>
    <row r="16" spans="1:5" x14ac:dyDescent="0.25">
      <c r="A16" s="11" t="s">
        <v>187</v>
      </c>
      <c r="B16" s="7">
        <v>0.16675138588574701</v>
      </c>
      <c r="C16" s="10">
        <v>0.13883653291303699</v>
      </c>
      <c r="D16" s="10">
        <v>0.19898200941425601</v>
      </c>
      <c r="E16" s="14" t="s">
        <v>173</v>
      </c>
    </row>
    <row r="17" spans="1:5" x14ac:dyDescent="0.25">
      <c r="A17" s="11" t="s">
        <v>188</v>
      </c>
      <c r="B17" s="7">
        <v>0.18897526503658599</v>
      </c>
      <c r="C17" s="10">
        <v>0.15715122765440601</v>
      </c>
      <c r="D17" s="10">
        <v>0.22551949792829301</v>
      </c>
      <c r="E17" s="14" t="s">
        <v>173</v>
      </c>
    </row>
    <row r="18" spans="1:5" x14ac:dyDescent="0.25">
      <c r="A18" s="11" t="s">
        <v>189</v>
      </c>
      <c r="B18" s="7">
        <v>0.18695259972043399</v>
      </c>
      <c r="C18" s="10">
        <v>0.16305673514133701</v>
      </c>
      <c r="D18" s="10">
        <v>0.213457244298458</v>
      </c>
      <c r="E18" s="14" t="s">
        <v>173</v>
      </c>
    </row>
    <row r="19" spans="1:5" x14ac:dyDescent="0.25">
      <c r="A19" s="11" t="s">
        <v>190</v>
      </c>
      <c r="B19" s="7">
        <v>0.21814871020969301</v>
      </c>
      <c r="C19" s="10">
        <v>0.199959390021447</v>
      </c>
      <c r="D19" s="10">
        <v>0.237501437926879</v>
      </c>
      <c r="E19" s="14" t="s">
        <v>173</v>
      </c>
    </row>
    <row r="20" spans="1:5" x14ac:dyDescent="0.25">
      <c r="A20" s="11" t="s">
        <v>191</v>
      </c>
      <c r="B20" s="7">
        <v>0.19775006530519201</v>
      </c>
      <c r="C20" s="10">
        <v>0.16403519025949501</v>
      </c>
      <c r="D20" s="10">
        <v>0.23643462849786101</v>
      </c>
      <c r="E20" s="14" t="s">
        <v>173</v>
      </c>
    </row>
    <row r="21" spans="1:5" x14ac:dyDescent="0.25">
      <c r="A21" s="11" t="s">
        <v>192</v>
      </c>
      <c r="B21" s="7">
        <v>0.201020455382388</v>
      </c>
      <c r="C21" s="10">
        <v>0.16851123632125001</v>
      </c>
      <c r="D21" s="10">
        <v>0.238006145984717</v>
      </c>
      <c r="E21" s="14" t="s">
        <v>173</v>
      </c>
    </row>
    <row r="22" spans="1:5" x14ac:dyDescent="0.25">
      <c r="A22" s="11" t="s">
        <v>193</v>
      </c>
      <c r="B22" s="7">
        <v>0.17668269362234801</v>
      </c>
      <c r="C22" s="10">
        <v>0.14634437946354101</v>
      </c>
      <c r="D22" s="10">
        <v>0.21175028878750199</v>
      </c>
      <c r="E22" s="14" t="s">
        <v>173</v>
      </c>
    </row>
    <row r="23" spans="1:5" x14ac:dyDescent="0.25">
      <c r="A23" s="11" t="s">
        <v>194</v>
      </c>
      <c r="B23" s="7">
        <v>0.20874418754721999</v>
      </c>
      <c r="C23" s="10">
        <v>0.18088904174190401</v>
      </c>
      <c r="D23" s="10">
        <v>0.23963386833507899</v>
      </c>
      <c r="E23" s="14" t="s">
        <v>173</v>
      </c>
    </row>
    <row r="24" spans="1:5" x14ac:dyDescent="0.25">
      <c r="A24" s="11" t="s">
        <v>195</v>
      </c>
      <c r="B24" s="7">
        <v>0.23763375430244901</v>
      </c>
      <c r="C24" s="10">
        <v>0.19889028170946799</v>
      </c>
      <c r="D24" s="10">
        <v>0.28127453240128603</v>
      </c>
      <c r="E24" s="14" t="s">
        <v>173</v>
      </c>
    </row>
    <row r="25" spans="1:5" x14ac:dyDescent="0.25">
      <c r="A25" s="11" t="s">
        <v>196</v>
      </c>
      <c r="B25" s="7">
        <v>0.25899609321697398</v>
      </c>
      <c r="C25" s="10">
        <v>0.204650322080217</v>
      </c>
      <c r="D25" s="10">
        <v>0.32193210525941002</v>
      </c>
      <c r="E25" s="14" t="s">
        <v>173</v>
      </c>
    </row>
    <row r="26" spans="1:5" x14ac:dyDescent="0.25">
      <c r="A26" s="11" t="s">
        <v>198</v>
      </c>
      <c r="B26" s="7">
        <v>0.21931679940468499</v>
      </c>
      <c r="C26" s="10">
        <v>0.178422946835855</v>
      </c>
      <c r="D26" s="10">
        <v>0.266542594897</v>
      </c>
      <c r="E26" s="14" t="s">
        <v>173</v>
      </c>
    </row>
    <row r="27" spans="1:5" x14ac:dyDescent="0.25">
      <c r="A27" s="11" t="s">
        <v>199</v>
      </c>
      <c r="B27" s="7">
        <v>0.23433082504533101</v>
      </c>
      <c r="C27" s="10">
        <v>0.18930656669127399</v>
      </c>
      <c r="D27" s="10">
        <v>0.28628204713392902</v>
      </c>
      <c r="E27" s="14" t="s">
        <v>173</v>
      </c>
    </row>
    <row r="28" spans="1:5" ht="15.75" thickBot="1" x14ac:dyDescent="0.3">
      <c r="A28" s="12" t="s">
        <v>200</v>
      </c>
      <c r="B28" s="8">
        <v>0.13195430787853299</v>
      </c>
      <c r="C28" s="9">
        <v>9.9768890062509705E-2</v>
      </c>
      <c r="D28" s="9">
        <v>0.17253278936040201</v>
      </c>
      <c r="E28" s="15" t="s">
        <v>173</v>
      </c>
    </row>
    <row r="29" spans="1:5" ht="15.75" thickTop="1" x14ac:dyDescent="0.25"/>
    <row r="31" spans="1:5" x14ac:dyDescent="0.25">
      <c r="A31" s="42" t="s">
        <v>178</v>
      </c>
    </row>
    <row r="32" spans="1:5" x14ac:dyDescent="0.25">
      <c r="A32" s="42" t="s">
        <v>201</v>
      </c>
    </row>
    <row r="33" spans="1:1" x14ac:dyDescent="0.25">
      <c r="A33" s="42" t="s">
        <v>202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30</v>
      </c>
    </row>
    <row r="3" spans="1:17" x14ac:dyDescent="0.25">
      <c r="A3" s="1" t="s">
        <v>232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12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205</v>
      </c>
      <c r="G11" s="18" t="s">
        <v>176</v>
      </c>
      <c r="H11" s="18" t="s">
        <v>177</v>
      </c>
      <c r="I11" s="19" t="s">
        <v>178</v>
      </c>
      <c r="J11" s="17" t="s">
        <v>206</v>
      </c>
      <c r="K11" s="18" t="s">
        <v>176</v>
      </c>
      <c r="L11" s="18" t="s">
        <v>177</v>
      </c>
      <c r="M11" s="19" t="s">
        <v>178</v>
      </c>
      <c r="N11" s="17" t="s">
        <v>207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0.24623023500416599</v>
      </c>
      <c r="C12" s="10">
        <v>0.23471670391181701</v>
      </c>
      <c r="D12" s="10">
        <v>0.25811804929357401</v>
      </c>
      <c r="E12" s="14" t="s">
        <v>173</v>
      </c>
      <c r="F12" s="7">
        <v>0.34800713257111798</v>
      </c>
      <c r="G12" s="10">
        <v>0.32923881544904099</v>
      </c>
      <c r="H12" s="10">
        <v>0.36725954709411401</v>
      </c>
      <c r="I12" s="14" t="s">
        <v>173</v>
      </c>
      <c r="J12" s="7">
        <v>0.220410579414375</v>
      </c>
      <c r="K12" s="10">
        <v>0.20485275596086699</v>
      </c>
      <c r="L12" s="10">
        <v>0.23679808965028701</v>
      </c>
      <c r="M12" s="14" t="s">
        <v>173</v>
      </c>
      <c r="N12" s="7">
        <v>4.3191389382292902E-2</v>
      </c>
      <c r="O12" s="10">
        <v>3.3498084956828697E-2</v>
      </c>
      <c r="P12" s="10">
        <v>5.5528482358992298E-2</v>
      </c>
      <c r="Q12" s="14" t="s">
        <v>173</v>
      </c>
    </row>
    <row r="13" spans="1:17" x14ac:dyDescent="0.25">
      <c r="A13" s="11" t="s">
        <v>183</v>
      </c>
      <c r="B13" s="7">
        <v>0.20387900565568801</v>
      </c>
      <c r="C13" s="10">
        <v>0.15335390572466701</v>
      </c>
      <c r="D13" s="10">
        <v>0.26582396522757001</v>
      </c>
      <c r="E13" s="14" t="s">
        <v>173</v>
      </c>
      <c r="F13" s="7">
        <v>0.30436768432435402</v>
      </c>
      <c r="G13" s="10">
        <v>0.22581056175224101</v>
      </c>
      <c r="H13" s="10">
        <v>0.39626566763301602</v>
      </c>
      <c r="I13" s="14" t="s">
        <v>173</v>
      </c>
      <c r="J13" s="7">
        <v>0.15290034143056599</v>
      </c>
      <c r="K13" s="10">
        <v>9.3154302000138495E-2</v>
      </c>
      <c r="L13" s="10">
        <v>0.24079077921215</v>
      </c>
      <c r="M13" s="14" t="s">
        <v>184</v>
      </c>
      <c r="N13" s="7">
        <v>3.7191802862555301E-2</v>
      </c>
      <c r="O13" s="10">
        <v>7.4064198882568301E-3</v>
      </c>
      <c r="P13" s="10">
        <v>0.16665005058992599</v>
      </c>
      <c r="Q13" s="14" t="s">
        <v>197</v>
      </c>
    </row>
    <row r="14" spans="1:17" x14ac:dyDescent="0.25">
      <c r="A14" s="11" t="s">
        <v>185</v>
      </c>
      <c r="B14" s="7">
        <v>0.17618532428950301</v>
      </c>
      <c r="C14" s="10">
        <v>0.141677836572105</v>
      </c>
      <c r="D14" s="10">
        <v>0.21697294743020901</v>
      </c>
      <c r="E14" s="14" t="s">
        <v>173</v>
      </c>
      <c r="F14" s="7">
        <v>0.26301978526186298</v>
      </c>
      <c r="G14" s="10">
        <v>0.19509803479389901</v>
      </c>
      <c r="H14" s="10">
        <v>0.34446814888791699</v>
      </c>
      <c r="I14" s="14" t="s">
        <v>173</v>
      </c>
      <c r="J14" s="7">
        <v>0.152714056438539</v>
      </c>
      <c r="K14" s="10">
        <v>9.86846293340891E-2</v>
      </c>
      <c r="L14" s="10">
        <v>0.22881474356148801</v>
      </c>
      <c r="M14" s="14" t="s">
        <v>184</v>
      </c>
      <c r="N14" s="7">
        <v>3.7312392814259202E-2</v>
      </c>
      <c r="O14" s="10">
        <v>1.5025024386132501E-2</v>
      </c>
      <c r="P14" s="10">
        <v>8.9650667789121605E-2</v>
      </c>
      <c r="Q14" s="14" t="s">
        <v>184</v>
      </c>
    </row>
    <row r="15" spans="1:17" x14ac:dyDescent="0.25">
      <c r="A15" s="11" t="s">
        <v>186</v>
      </c>
      <c r="B15" s="7">
        <v>0.157859589048854</v>
      </c>
      <c r="C15" s="10">
        <v>0.13042599371710101</v>
      </c>
      <c r="D15" s="10">
        <v>0.18980401728720001</v>
      </c>
      <c r="E15" s="14" t="s">
        <v>173</v>
      </c>
      <c r="F15" s="7">
        <v>0.21803711775593501</v>
      </c>
      <c r="G15" s="10">
        <v>0.160684477733324</v>
      </c>
      <c r="H15" s="10">
        <v>0.288816305283634</v>
      </c>
      <c r="I15" s="14" t="s">
        <v>173</v>
      </c>
      <c r="J15" s="7">
        <v>0.15357428955628999</v>
      </c>
      <c r="K15" s="10">
        <v>0.114840733974256</v>
      </c>
      <c r="L15" s="10">
        <v>0.202384921396422</v>
      </c>
      <c r="M15" s="14" t="s">
        <v>173</v>
      </c>
      <c r="N15" s="7">
        <v>2.86568376130137E-2</v>
      </c>
      <c r="O15" s="10">
        <v>1.0442714992620001E-2</v>
      </c>
      <c r="P15" s="10">
        <v>7.6193784583510907E-2</v>
      </c>
      <c r="Q15" s="14" t="s">
        <v>184</v>
      </c>
    </row>
    <row r="16" spans="1:17" x14ac:dyDescent="0.25">
      <c r="A16" s="11" t="s">
        <v>187</v>
      </c>
      <c r="B16" s="7">
        <v>0.28887810764126098</v>
      </c>
      <c r="C16" s="10">
        <v>0.25579602611347702</v>
      </c>
      <c r="D16" s="10">
        <v>0.32437383470194497</v>
      </c>
      <c r="E16" s="14" t="s">
        <v>173</v>
      </c>
      <c r="F16" s="7">
        <v>0.36399568906172403</v>
      </c>
      <c r="G16" s="10">
        <v>0.30952824160245901</v>
      </c>
      <c r="H16" s="10">
        <v>0.422187254530908</v>
      </c>
      <c r="I16" s="14" t="s">
        <v>173</v>
      </c>
      <c r="J16" s="7">
        <v>0.25302441317545699</v>
      </c>
      <c r="K16" s="10">
        <v>0.20055634566753699</v>
      </c>
      <c r="L16" s="10">
        <v>0.31383037571841299</v>
      </c>
      <c r="M16" s="14" t="s">
        <v>173</v>
      </c>
      <c r="N16" s="7">
        <v>0.12450819190425</v>
      </c>
      <c r="O16" s="10">
        <v>7.0781534561552506E-2</v>
      </c>
      <c r="P16" s="10">
        <v>0.209808046329088</v>
      </c>
      <c r="Q16" s="14" t="s">
        <v>184</v>
      </c>
    </row>
    <row r="17" spans="1:17" x14ac:dyDescent="0.25">
      <c r="A17" s="11" t="s">
        <v>188</v>
      </c>
      <c r="B17" s="7">
        <v>0.23561117521587699</v>
      </c>
      <c r="C17" s="10">
        <v>0.20009936816592</v>
      </c>
      <c r="D17" s="10">
        <v>0.27525658312044099</v>
      </c>
      <c r="E17" s="14" t="s">
        <v>173</v>
      </c>
      <c r="F17" s="7">
        <v>0.29631091050390801</v>
      </c>
      <c r="G17" s="10">
        <v>0.24754779666724799</v>
      </c>
      <c r="H17" s="10">
        <v>0.35020894399081898</v>
      </c>
      <c r="I17" s="14" t="s">
        <v>173</v>
      </c>
      <c r="J17" s="7">
        <v>0.18127853964494101</v>
      </c>
      <c r="K17" s="10">
        <v>0.13926542977714901</v>
      </c>
      <c r="L17" s="10">
        <v>0.232541825721062</v>
      </c>
      <c r="M17" s="14" t="s">
        <v>173</v>
      </c>
      <c r="N17" s="7">
        <v>9.9511160449383101E-2</v>
      </c>
      <c r="O17" s="10">
        <v>4.5353768596664901E-2</v>
      </c>
      <c r="P17" s="10">
        <v>0.20448609074461699</v>
      </c>
      <c r="Q17" s="14" t="s">
        <v>184</v>
      </c>
    </row>
    <row r="18" spans="1:17" x14ac:dyDescent="0.25">
      <c r="A18" s="11" t="s">
        <v>189</v>
      </c>
      <c r="B18" s="7">
        <v>0.25994827893752998</v>
      </c>
      <c r="C18" s="10">
        <v>0.23422700645484801</v>
      </c>
      <c r="D18" s="10">
        <v>0.28743389745167902</v>
      </c>
      <c r="E18" s="14" t="s">
        <v>173</v>
      </c>
      <c r="F18" s="7">
        <v>0.32671358398752798</v>
      </c>
      <c r="G18" s="10">
        <v>0.28155793889295899</v>
      </c>
      <c r="H18" s="10">
        <v>0.37532785249762302</v>
      </c>
      <c r="I18" s="14" t="s">
        <v>173</v>
      </c>
      <c r="J18" s="7">
        <v>0.25336052079668703</v>
      </c>
      <c r="K18" s="10">
        <v>0.215455203997898</v>
      </c>
      <c r="L18" s="10">
        <v>0.29542343238163099</v>
      </c>
      <c r="M18" s="14" t="s">
        <v>173</v>
      </c>
      <c r="N18" s="7">
        <v>7.3641708425344302E-2</v>
      </c>
      <c r="O18" s="10">
        <v>4.2818773234897502E-2</v>
      </c>
      <c r="P18" s="10">
        <v>0.12378308659868301</v>
      </c>
      <c r="Q18" s="14" t="s">
        <v>184</v>
      </c>
    </row>
    <row r="19" spans="1:17" x14ac:dyDescent="0.25">
      <c r="A19" s="11" t="s">
        <v>190</v>
      </c>
      <c r="B19" s="7">
        <v>0.240596495341144</v>
      </c>
      <c r="C19" s="10">
        <v>0.22033145931326201</v>
      </c>
      <c r="D19" s="10">
        <v>0.262098837272151</v>
      </c>
      <c r="E19" s="14" t="s">
        <v>173</v>
      </c>
      <c r="F19" s="7">
        <v>0.37239926249203498</v>
      </c>
      <c r="G19" s="10">
        <v>0.33596898226062399</v>
      </c>
      <c r="H19" s="10">
        <v>0.410338735539441</v>
      </c>
      <c r="I19" s="14" t="s">
        <v>173</v>
      </c>
      <c r="J19" s="7">
        <v>0.223911805202928</v>
      </c>
      <c r="K19" s="10">
        <v>0.19676146838718001</v>
      </c>
      <c r="L19" s="10">
        <v>0.25362557999007401</v>
      </c>
      <c r="M19" s="14" t="s">
        <v>173</v>
      </c>
      <c r="N19" s="7">
        <v>2.9677557053759799E-2</v>
      </c>
      <c r="O19" s="10">
        <v>1.8008171120388501E-2</v>
      </c>
      <c r="P19" s="10">
        <v>4.8535020491504502E-2</v>
      </c>
      <c r="Q19" s="14" t="s">
        <v>173</v>
      </c>
    </row>
    <row r="20" spans="1:17" x14ac:dyDescent="0.25">
      <c r="A20" s="11" t="s">
        <v>191</v>
      </c>
      <c r="B20" s="7">
        <v>0.26156515856310503</v>
      </c>
      <c r="C20" s="10">
        <v>0.221842999169789</v>
      </c>
      <c r="D20" s="10">
        <v>0.30560649469185103</v>
      </c>
      <c r="E20" s="14" t="s">
        <v>173</v>
      </c>
      <c r="F20" s="7">
        <v>0.31589195282423199</v>
      </c>
      <c r="G20" s="10">
        <v>0.25742708419377602</v>
      </c>
      <c r="H20" s="10">
        <v>0.38082530218372201</v>
      </c>
      <c r="I20" s="14" t="s">
        <v>173</v>
      </c>
      <c r="J20" s="7">
        <v>0.21686379625304</v>
      </c>
      <c r="K20" s="10">
        <v>0.15818079182363001</v>
      </c>
      <c r="L20" s="10">
        <v>0.289822218053221</v>
      </c>
      <c r="M20" s="14" t="s">
        <v>173</v>
      </c>
      <c r="N20" s="7">
        <v>0.117261240145361</v>
      </c>
      <c r="O20" s="10">
        <v>3.8360005718948001E-2</v>
      </c>
      <c r="P20" s="10">
        <v>0.30669307277515201</v>
      </c>
      <c r="Q20" s="14" t="s">
        <v>197</v>
      </c>
    </row>
    <row r="21" spans="1:17" x14ac:dyDescent="0.25">
      <c r="A21" s="11" t="s">
        <v>192</v>
      </c>
      <c r="B21" s="7">
        <v>0.29552816101419799</v>
      </c>
      <c r="C21" s="10">
        <v>0.25614065520804002</v>
      </c>
      <c r="D21" s="10">
        <v>0.33821852007196002</v>
      </c>
      <c r="E21" s="14" t="s">
        <v>173</v>
      </c>
      <c r="F21" s="7">
        <v>0.38033306318765397</v>
      </c>
      <c r="G21" s="10">
        <v>0.32613813220760701</v>
      </c>
      <c r="H21" s="10">
        <v>0.43768433185739197</v>
      </c>
      <c r="I21" s="14" t="s">
        <v>173</v>
      </c>
      <c r="J21" s="7">
        <v>0.22555793984716199</v>
      </c>
      <c r="K21" s="10">
        <v>0.172675201767893</v>
      </c>
      <c r="L21" s="10">
        <v>0.288979278759806</v>
      </c>
      <c r="M21" s="14" t="s">
        <v>173</v>
      </c>
      <c r="N21" s="7">
        <v>5.3769518359037198E-2</v>
      </c>
      <c r="O21" s="10">
        <v>2.1935980079309199E-2</v>
      </c>
      <c r="P21" s="10">
        <v>0.12585542247697701</v>
      </c>
      <c r="Q21" s="14" t="s">
        <v>184</v>
      </c>
    </row>
    <row r="22" spans="1:17" x14ac:dyDescent="0.25">
      <c r="A22" s="11" t="s">
        <v>193</v>
      </c>
      <c r="B22" s="7">
        <v>0.32005669005173598</v>
      </c>
      <c r="C22" s="10">
        <v>0.271180950373138</v>
      </c>
      <c r="D22" s="10">
        <v>0.37323032446243798</v>
      </c>
      <c r="E22" s="14" t="s">
        <v>173</v>
      </c>
      <c r="F22" s="7">
        <v>0.408662671953747</v>
      </c>
      <c r="G22" s="10">
        <v>0.33669913759806103</v>
      </c>
      <c r="H22" s="10">
        <v>0.48476615594158501</v>
      </c>
      <c r="I22" s="14" t="s">
        <v>173</v>
      </c>
      <c r="J22" s="7">
        <v>0.24026565620965501</v>
      </c>
      <c r="K22" s="10">
        <v>0.173361516899741</v>
      </c>
      <c r="L22" s="10">
        <v>0.322903808527783</v>
      </c>
      <c r="M22" s="14" t="s">
        <v>173</v>
      </c>
      <c r="N22" s="7">
        <v>5.8587101351432802E-2</v>
      </c>
      <c r="O22" s="10">
        <v>1.95784190194307E-2</v>
      </c>
      <c r="P22" s="10">
        <v>0.16244060294738399</v>
      </c>
      <c r="Q22" s="14" t="s">
        <v>197</v>
      </c>
    </row>
    <row r="23" spans="1:17" x14ac:dyDescent="0.25">
      <c r="A23" s="11" t="s">
        <v>194</v>
      </c>
      <c r="B23" s="7">
        <v>0.262108495047083</v>
      </c>
      <c r="C23" s="10">
        <v>0.23056370322415601</v>
      </c>
      <c r="D23" s="10">
        <v>0.29630710688782202</v>
      </c>
      <c r="E23" s="14" t="s">
        <v>173</v>
      </c>
      <c r="F23" s="7">
        <v>0.32339723154498001</v>
      </c>
      <c r="G23" s="10">
        <v>0.28034332709968901</v>
      </c>
      <c r="H23" s="10">
        <v>0.36966675831463103</v>
      </c>
      <c r="I23" s="14" t="s">
        <v>173</v>
      </c>
      <c r="J23" s="7">
        <v>0.23447581845981399</v>
      </c>
      <c r="K23" s="10">
        <v>0.19643584293604199</v>
      </c>
      <c r="L23" s="10">
        <v>0.27733982500084098</v>
      </c>
      <c r="M23" s="14" t="s">
        <v>173</v>
      </c>
      <c r="N23" s="7">
        <v>6.5830350357728301E-2</v>
      </c>
      <c r="O23" s="10">
        <v>3.4616575161877099E-2</v>
      </c>
      <c r="P23" s="10">
        <v>0.12164312558373799</v>
      </c>
      <c r="Q23" s="14" t="s">
        <v>184</v>
      </c>
    </row>
    <row r="24" spans="1:17" x14ac:dyDescent="0.25">
      <c r="A24" s="11" t="s">
        <v>195</v>
      </c>
      <c r="B24" s="7">
        <v>0.25700046206861099</v>
      </c>
      <c r="C24" s="10">
        <v>0.22046915160208599</v>
      </c>
      <c r="D24" s="10">
        <v>0.29727654537015602</v>
      </c>
      <c r="E24" s="14" t="s">
        <v>173</v>
      </c>
      <c r="F24" s="7">
        <v>0.32710388222390502</v>
      </c>
      <c r="G24" s="10">
        <v>0.27561567205857301</v>
      </c>
      <c r="H24" s="10">
        <v>0.383123458255689</v>
      </c>
      <c r="I24" s="14" t="s">
        <v>173</v>
      </c>
      <c r="J24" s="7">
        <v>0.214258682214302</v>
      </c>
      <c r="K24" s="10">
        <v>0.161122025949828</v>
      </c>
      <c r="L24" s="10">
        <v>0.27908922576338702</v>
      </c>
      <c r="M24" s="14" t="s">
        <v>173</v>
      </c>
      <c r="N24" s="7">
        <v>3.2688424038992199E-2</v>
      </c>
      <c r="O24" s="10">
        <v>1.15044015517522E-2</v>
      </c>
      <c r="P24" s="10">
        <v>8.9354279038858106E-2</v>
      </c>
      <c r="Q24" s="14" t="s">
        <v>184</v>
      </c>
    </row>
    <row r="25" spans="1:17" x14ac:dyDescent="0.25">
      <c r="A25" s="11" t="s">
        <v>196</v>
      </c>
      <c r="B25" s="7">
        <v>0.249913331538826</v>
      </c>
      <c r="C25" s="10">
        <v>0.19888573273681001</v>
      </c>
      <c r="D25" s="10">
        <v>0.30898346091170797</v>
      </c>
      <c r="E25" s="14" t="s">
        <v>173</v>
      </c>
      <c r="F25" s="7">
        <v>0.35923161861154002</v>
      </c>
      <c r="G25" s="10">
        <v>0.271091343911812</v>
      </c>
      <c r="H25" s="10">
        <v>0.45802185123239503</v>
      </c>
      <c r="I25" s="14" t="s">
        <v>173</v>
      </c>
      <c r="J25" s="7">
        <v>0.231406294032826</v>
      </c>
      <c r="K25" s="10">
        <v>0.16123528358310299</v>
      </c>
      <c r="L25" s="10">
        <v>0.32044894460071299</v>
      </c>
      <c r="M25" s="14" t="s">
        <v>173</v>
      </c>
      <c r="N25" s="7">
        <v>5.9604994029503103E-2</v>
      </c>
      <c r="O25" s="10">
        <v>2.3152620410689499E-2</v>
      </c>
      <c r="P25" s="10">
        <v>0.14493416929111799</v>
      </c>
      <c r="Q25" s="14" t="s">
        <v>184</v>
      </c>
    </row>
    <row r="26" spans="1:17" x14ac:dyDescent="0.25">
      <c r="A26" s="11" t="s">
        <v>198</v>
      </c>
      <c r="B26" s="7">
        <v>0.248190435223763</v>
      </c>
      <c r="C26" s="10">
        <v>0.20795269861617599</v>
      </c>
      <c r="D26" s="10">
        <v>0.29333053383691998</v>
      </c>
      <c r="E26" s="14" t="s">
        <v>173</v>
      </c>
      <c r="F26" s="7">
        <v>0.33903918347925699</v>
      </c>
      <c r="G26" s="10">
        <v>0.27150756843141399</v>
      </c>
      <c r="H26" s="10">
        <v>0.41382613432439702</v>
      </c>
      <c r="I26" s="14" t="s">
        <v>173</v>
      </c>
      <c r="J26" s="7">
        <v>0.207952964464032</v>
      </c>
      <c r="K26" s="10">
        <v>0.165207782224986</v>
      </c>
      <c r="L26" s="10">
        <v>0.25833531388818698</v>
      </c>
      <c r="M26" s="14" t="s">
        <v>173</v>
      </c>
      <c r="N26" s="7">
        <v>4.7495727266720703E-2</v>
      </c>
      <c r="O26" s="10">
        <v>1.7926843818395901E-2</v>
      </c>
      <c r="P26" s="10">
        <v>0.11988252186822999</v>
      </c>
      <c r="Q26" s="14" t="s">
        <v>184</v>
      </c>
    </row>
    <row r="27" spans="1:17" x14ac:dyDescent="0.25">
      <c r="A27" s="11" t="s">
        <v>199</v>
      </c>
      <c r="B27" s="7">
        <v>0.37955199913287102</v>
      </c>
      <c r="C27" s="10">
        <v>0.330546340715205</v>
      </c>
      <c r="D27" s="10">
        <v>0.43114397173020602</v>
      </c>
      <c r="E27" s="14" t="s">
        <v>173</v>
      </c>
      <c r="F27" s="7">
        <v>0.50132920984372598</v>
      </c>
      <c r="G27" s="10">
        <v>0.434129555805158</v>
      </c>
      <c r="H27" s="10">
        <v>0.56848087833525096</v>
      </c>
      <c r="I27" s="14" t="s">
        <v>173</v>
      </c>
      <c r="J27" s="7">
        <v>0.30654185094693398</v>
      </c>
      <c r="K27" s="10">
        <v>0.22816750770053401</v>
      </c>
      <c r="L27" s="10">
        <v>0.39795681265810001</v>
      </c>
      <c r="M27" s="14" t="s">
        <v>173</v>
      </c>
      <c r="N27" s="7">
        <v>0.21145178652497201</v>
      </c>
      <c r="O27" s="10">
        <v>0.13001738828075701</v>
      </c>
      <c r="P27" s="10">
        <v>0.324846338070855</v>
      </c>
      <c r="Q27" s="14" t="s">
        <v>184</v>
      </c>
    </row>
    <row r="28" spans="1:17" x14ac:dyDescent="0.25">
      <c r="A28" s="12" t="s">
        <v>200</v>
      </c>
      <c r="B28" s="8">
        <v>0.27893333107290402</v>
      </c>
      <c r="C28" s="9">
        <v>0.231860704793768</v>
      </c>
      <c r="D28" s="9">
        <v>0.33143912474368697</v>
      </c>
      <c r="E28" s="15" t="s">
        <v>173</v>
      </c>
      <c r="F28" s="8">
        <v>0.44362178453495699</v>
      </c>
      <c r="G28" s="9">
        <v>0.35007019104793802</v>
      </c>
      <c r="H28" s="9">
        <v>0.54135004347523996</v>
      </c>
      <c r="I28" s="15" t="s">
        <v>173</v>
      </c>
      <c r="J28" s="8">
        <v>0.23329995140846899</v>
      </c>
      <c r="K28" s="9">
        <v>0.17295670879958</v>
      </c>
      <c r="L28" s="9">
        <v>0.30688440347050799</v>
      </c>
      <c r="M28" s="15" t="s">
        <v>173</v>
      </c>
      <c r="N28" s="8">
        <v>0.10283630408092501</v>
      </c>
      <c r="O28" s="9">
        <v>4.9154574041382203E-2</v>
      </c>
      <c r="P28" s="9">
        <v>0.202649223135419</v>
      </c>
      <c r="Q28" s="15" t="s">
        <v>184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1C17-0629-4B73-86C4-BAD2F4B7A1EE}">
  <dimension ref="A1:E33"/>
  <sheetViews>
    <sheetView workbookViewId="0"/>
  </sheetViews>
  <sheetFormatPr baseColWidth="10" defaultColWidth="11.42578125" defaultRowHeight="15" x14ac:dyDescent="0.25"/>
  <cols>
    <col min="1" max="1" width="22.42578125" customWidth="1"/>
  </cols>
  <sheetData>
    <row r="1" spans="1:5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</row>
    <row r="2" spans="1:5" x14ac:dyDescent="0.25">
      <c r="A2" s="1" t="s">
        <v>168</v>
      </c>
    </row>
    <row r="3" spans="1:5" x14ac:dyDescent="0.25">
      <c r="A3" s="1" t="s">
        <v>289</v>
      </c>
      <c r="B3" t="s">
        <v>173</v>
      </c>
      <c r="C3" t="s">
        <v>173</v>
      </c>
      <c r="D3" t="s">
        <v>173</v>
      </c>
      <c r="E3" t="s">
        <v>173</v>
      </c>
    </row>
    <row r="4" spans="1:5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</row>
    <row r="5" spans="1:5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</row>
    <row r="6" spans="1:5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</row>
    <row r="7" spans="1:5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</row>
    <row r="8" spans="1:5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</row>
    <row r="9" spans="1:5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</row>
    <row r="10" spans="1:5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</row>
    <row r="11" spans="1:5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</row>
    <row r="12" spans="1:5" ht="15.75" thickTop="1" x14ac:dyDescent="0.25">
      <c r="A12" s="11" t="s">
        <v>182</v>
      </c>
      <c r="B12" s="7">
        <v>0.24023293314139299</v>
      </c>
      <c r="C12" s="10">
        <v>0.22801301938089999</v>
      </c>
      <c r="D12" s="10">
        <v>0.25289321157933897</v>
      </c>
      <c r="E12" s="14" t="s">
        <v>173</v>
      </c>
    </row>
    <row r="13" spans="1:5" x14ac:dyDescent="0.25">
      <c r="A13" s="11" t="s">
        <v>183</v>
      </c>
      <c r="B13" s="7">
        <v>0.25830561151643</v>
      </c>
      <c r="C13" s="10">
        <v>0.20492087974752399</v>
      </c>
      <c r="D13" s="10">
        <v>0.32000038420074201</v>
      </c>
      <c r="E13" s="14" t="s">
        <v>173</v>
      </c>
    </row>
    <row r="14" spans="1:5" x14ac:dyDescent="0.25">
      <c r="A14" s="11" t="s">
        <v>185</v>
      </c>
      <c r="B14" s="7">
        <v>0.29802883827589799</v>
      </c>
      <c r="C14" s="10">
        <v>0.25010283806700501</v>
      </c>
      <c r="D14" s="10">
        <v>0.35084198089475299</v>
      </c>
      <c r="E14" s="14" t="s">
        <v>173</v>
      </c>
    </row>
    <row r="15" spans="1:5" x14ac:dyDescent="0.25">
      <c r="A15" s="11" t="s">
        <v>186</v>
      </c>
      <c r="B15" s="7">
        <v>0.22830051836076001</v>
      </c>
      <c r="C15" s="10">
        <v>0.194128908179381</v>
      </c>
      <c r="D15" s="10">
        <v>0.26649804113216802</v>
      </c>
      <c r="E15" s="14" t="s">
        <v>173</v>
      </c>
    </row>
    <row r="16" spans="1:5" x14ac:dyDescent="0.25">
      <c r="A16" s="11" t="s">
        <v>187</v>
      </c>
      <c r="B16" s="7">
        <v>0.16090039155288699</v>
      </c>
      <c r="C16" s="10">
        <v>0.12963587699281601</v>
      </c>
      <c r="D16" s="10">
        <v>0.19798980386492501</v>
      </c>
      <c r="E16" s="14" t="s">
        <v>173</v>
      </c>
    </row>
    <row r="17" spans="1:5" x14ac:dyDescent="0.25">
      <c r="A17" s="11" t="s">
        <v>188</v>
      </c>
      <c r="B17" s="7">
        <v>0.23394777153877</v>
      </c>
      <c r="C17" s="10">
        <v>0.19738286697895199</v>
      </c>
      <c r="D17" s="10">
        <v>0.274965731572682</v>
      </c>
      <c r="E17" s="14" t="s">
        <v>173</v>
      </c>
    </row>
    <row r="18" spans="1:5" x14ac:dyDescent="0.25">
      <c r="A18" s="11" t="s">
        <v>189</v>
      </c>
      <c r="B18" s="7">
        <v>0.25831653135617499</v>
      </c>
      <c r="C18" s="10">
        <v>0.228860187651135</v>
      </c>
      <c r="D18" s="10">
        <v>0.29013771240378</v>
      </c>
      <c r="E18" s="14" t="s">
        <v>173</v>
      </c>
    </row>
    <row r="19" spans="1:5" x14ac:dyDescent="0.25">
      <c r="A19" s="11" t="s">
        <v>190</v>
      </c>
      <c r="B19" s="7">
        <v>0.26669845357275301</v>
      </c>
      <c r="C19" s="10">
        <v>0.24479610313653299</v>
      </c>
      <c r="D19" s="10">
        <v>0.28980843671637102</v>
      </c>
      <c r="E19" s="14" t="s">
        <v>173</v>
      </c>
    </row>
    <row r="20" spans="1:5" x14ac:dyDescent="0.25">
      <c r="A20" s="11" t="s">
        <v>191</v>
      </c>
      <c r="B20" s="7">
        <v>0.20759097243247099</v>
      </c>
      <c r="C20" s="10">
        <v>0.16838105835548201</v>
      </c>
      <c r="D20" s="10">
        <v>0.25315204115498102</v>
      </c>
      <c r="E20" s="14" t="s">
        <v>173</v>
      </c>
    </row>
    <row r="21" spans="1:5" x14ac:dyDescent="0.25">
      <c r="A21" s="11" t="s">
        <v>192</v>
      </c>
      <c r="B21" s="7">
        <v>0.18526623292345301</v>
      </c>
      <c r="C21" s="10">
        <v>0.14750301348777201</v>
      </c>
      <c r="D21" s="10">
        <v>0.23008807686778901</v>
      </c>
      <c r="E21" s="14" t="s">
        <v>173</v>
      </c>
    </row>
    <row r="22" spans="1:5" x14ac:dyDescent="0.25">
      <c r="A22" s="11" t="s">
        <v>193</v>
      </c>
      <c r="B22" s="7">
        <v>0.13985957592112699</v>
      </c>
      <c r="C22" s="10">
        <v>0.10851503327183799</v>
      </c>
      <c r="D22" s="10">
        <v>0.178445699525138</v>
      </c>
      <c r="E22" s="14" t="s">
        <v>173</v>
      </c>
    </row>
    <row r="23" spans="1:5" x14ac:dyDescent="0.25">
      <c r="A23" s="11" t="s">
        <v>194</v>
      </c>
      <c r="B23" s="7">
        <v>0.18945366198303401</v>
      </c>
      <c r="C23" s="10">
        <v>0.16413489603156201</v>
      </c>
      <c r="D23" s="10">
        <v>0.21766097766466</v>
      </c>
      <c r="E23" s="14" t="s">
        <v>173</v>
      </c>
    </row>
    <row r="24" spans="1:5" x14ac:dyDescent="0.25">
      <c r="A24" s="11" t="s">
        <v>195</v>
      </c>
      <c r="B24" s="7">
        <v>0.179251786071874</v>
      </c>
      <c r="C24" s="10">
        <v>0.149618675855549</v>
      </c>
      <c r="D24" s="10">
        <v>0.21328195361729199</v>
      </c>
      <c r="E24" s="14" t="s">
        <v>173</v>
      </c>
    </row>
    <row r="25" spans="1:5" x14ac:dyDescent="0.25">
      <c r="A25" s="11" t="s">
        <v>196</v>
      </c>
      <c r="B25" s="7">
        <v>0.23000380697655901</v>
      </c>
      <c r="C25" s="10">
        <v>0.171114210065926</v>
      </c>
      <c r="D25" s="10">
        <v>0.30178162099511202</v>
      </c>
      <c r="E25" s="14" t="s">
        <v>173</v>
      </c>
    </row>
    <row r="26" spans="1:5" x14ac:dyDescent="0.25">
      <c r="A26" s="11" t="s">
        <v>198</v>
      </c>
      <c r="B26" s="7">
        <v>0.17201799888438901</v>
      </c>
      <c r="C26" s="10">
        <v>0.13977560372544001</v>
      </c>
      <c r="D26" s="10">
        <v>0.209883195251547</v>
      </c>
      <c r="E26" s="14" t="s">
        <v>173</v>
      </c>
    </row>
    <row r="27" spans="1:5" x14ac:dyDescent="0.25">
      <c r="A27" s="11" t="s">
        <v>199</v>
      </c>
      <c r="B27" s="7">
        <v>0.19931650310385299</v>
      </c>
      <c r="C27" s="10">
        <v>0.15364076957423001</v>
      </c>
      <c r="D27" s="10">
        <v>0.25448815492680799</v>
      </c>
      <c r="E27" s="14" t="s">
        <v>173</v>
      </c>
    </row>
    <row r="28" spans="1:5" ht="15.75" thickBot="1" x14ac:dyDescent="0.3">
      <c r="A28" s="12" t="s">
        <v>200</v>
      </c>
      <c r="B28" s="8">
        <v>0.220954459857092</v>
      </c>
      <c r="C28" s="9">
        <v>0.17676931099287799</v>
      </c>
      <c r="D28" s="9">
        <v>0.27252785788057099</v>
      </c>
      <c r="E28" s="15" t="s">
        <v>173</v>
      </c>
    </row>
    <row r="29" spans="1:5" ht="15.75" thickTop="1" x14ac:dyDescent="0.25"/>
    <row r="31" spans="1:5" x14ac:dyDescent="0.25">
      <c r="A31" s="42" t="s">
        <v>178</v>
      </c>
    </row>
    <row r="32" spans="1:5" x14ac:dyDescent="0.25">
      <c r="A32" s="42" t="s">
        <v>201</v>
      </c>
    </row>
    <row r="33" spans="1:1" x14ac:dyDescent="0.25">
      <c r="A33" s="42" t="s">
        <v>202</v>
      </c>
    </row>
  </sheetData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F99DE-E16D-47D8-A9EF-2BB27FF6B4AB}">
  <dimension ref="A1:E33"/>
  <sheetViews>
    <sheetView workbookViewId="0"/>
  </sheetViews>
  <sheetFormatPr baseColWidth="10" defaultColWidth="11.42578125" defaultRowHeight="15" x14ac:dyDescent="0.25"/>
  <cols>
    <col min="1" max="1" width="22.42578125" customWidth="1"/>
  </cols>
  <sheetData>
    <row r="1" spans="1:5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</row>
    <row r="2" spans="1:5" x14ac:dyDescent="0.25">
      <c r="A2" s="1" t="s">
        <v>169</v>
      </c>
    </row>
    <row r="3" spans="1:5" x14ac:dyDescent="0.25">
      <c r="A3" s="1" t="s">
        <v>290</v>
      </c>
      <c r="B3" t="s">
        <v>173</v>
      </c>
      <c r="C3" t="s">
        <v>173</v>
      </c>
      <c r="D3" t="s">
        <v>173</v>
      </c>
      <c r="E3" t="s">
        <v>173</v>
      </c>
    </row>
    <row r="4" spans="1:5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</row>
    <row r="5" spans="1:5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</row>
    <row r="6" spans="1:5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</row>
    <row r="7" spans="1:5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</row>
    <row r="8" spans="1:5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</row>
    <row r="9" spans="1:5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</row>
    <row r="10" spans="1:5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</row>
    <row r="11" spans="1:5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</row>
    <row r="12" spans="1:5" ht="15.75" thickTop="1" x14ac:dyDescent="0.25">
      <c r="A12" s="11" t="s">
        <v>182</v>
      </c>
      <c r="B12" s="7">
        <v>0.24530810892273999</v>
      </c>
      <c r="C12" s="10">
        <v>0.23380602066505499</v>
      </c>
      <c r="D12" s="10">
        <v>0.25718610682239101</v>
      </c>
      <c r="E12" s="14" t="s">
        <v>173</v>
      </c>
    </row>
    <row r="13" spans="1:5" x14ac:dyDescent="0.25">
      <c r="A13" s="11" t="s">
        <v>183</v>
      </c>
      <c r="B13" s="7">
        <v>0.168506401552275</v>
      </c>
      <c r="C13" s="10">
        <v>0.122407489531738</v>
      </c>
      <c r="D13" s="10">
        <v>0.227466411733968</v>
      </c>
      <c r="E13" s="14" t="s">
        <v>173</v>
      </c>
    </row>
    <row r="14" spans="1:5" x14ac:dyDescent="0.25">
      <c r="A14" s="11" t="s">
        <v>185</v>
      </c>
      <c r="B14" s="7">
        <v>0.17820792071299599</v>
      </c>
      <c r="C14" s="10">
        <v>0.134133054797343</v>
      </c>
      <c r="D14" s="10">
        <v>0.23287035898344399</v>
      </c>
      <c r="E14" s="14" t="s">
        <v>173</v>
      </c>
    </row>
    <row r="15" spans="1:5" x14ac:dyDescent="0.25">
      <c r="A15" s="11" t="s">
        <v>186</v>
      </c>
      <c r="B15" s="7">
        <v>0.177544988334529</v>
      </c>
      <c r="C15" s="10">
        <v>0.140922379206986</v>
      </c>
      <c r="D15" s="10">
        <v>0.22123403273377501</v>
      </c>
      <c r="E15" s="14" t="s">
        <v>173</v>
      </c>
    </row>
    <row r="16" spans="1:5" x14ac:dyDescent="0.25">
      <c r="A16" s="11" t="s">
        <v>187</v>
      </c>
      <c r="B16" s="7">
        <v>0.29258601800202899</v>
      </c>
      <c r="C16" s="10">
        <v>0.256030441906693</v>
      </c>
      <c r="D16" s="10">
        <v>0.33203155755017999</v>
      </c>
      <c r="E16" s="14" t="s">
        <v>173</v>
      </c>
    </row>
    <row r="17" spans="1:5" x14ac:dyDescent="0.25">
      <c r="A17" s="11" t="s">
        <v>188</v>
      </c>
      <c r="B17" s="7">
        <v>0.21032366660933299</v>
      </c>
      <c r="C17" s="10">
        <v>0.17490939261130001</v>
      </c>
      <c r="D17" s="10">
        <v>0.25072939394625599</v>
      </c>
      <c r="E17" s="14" t="s">
        <v>173</v>
      </c>
    </row>
    <row r="18" spans="1:5" x14ac:dyDescent="0.25">
      <c r="A18" s="11" t="s">
        <v>189</v>
      </c>
      <c r="B18" s="7">
        <v>0.268402663991757</v>
      </c>
      <c r="C18" s="10">
        <v>0.23907395239534701</v>
      </c>
      <c r="D18" s="10">
        <v>0.29991122327124198</v>
      </c>
      <c r="E18" s="14" t="s">
        <v>173</v>
      </c>
    </row>
    <row r="19" spans="1:5" x14ac:dyDescent="0.25">
      <c r="A19" s="11" t="s">
        <v>190</v>
      </c>
      <c r="B19" s="7">
        <v>0.27467818621913798</v>
      </c>
      <c r="C19" s="10">
        <v>0.25424600473717901</v>
      </c>
      <c r="D19" s="10">
        <v>0.29610041923434999</v>
      </c>
      <c r="E19" s="14" t="s">
        <v>173</v>
      </c>
    </row>
    <row r="20" spans="1:5" x14ac:dyDescent="0.25">
      <c r="A20" s="11" t="s">
        <v>191</v>
      </c>
      <c r="B20" s="7">
        <v>0.19897958531653501</v>
      </c>
      <c r="C20" s="10">
        <v>0.15575681850308601</v>
      </c>
      <c r="D20" s="10">
        <v>0.25063588857900698</v>
      </c>
      <c r="E20" s="14" t="s">
        <v>173</v>
      </c>
    </row>
    <row r="21" spans="1:5" x14ac:dyDescent="0.25">
      <c r="A21" s="11" t="s">
        <v>192</v>
      </c>
      <c r="B21" s="7">
        <v>0.174017731473706</v>
      </c>
      <c r="C21" s="10">
        <v>0.14860547649734299</v>
      </c>
      <c r="D21" s="10">
        <v>0.20274079190744601</v>
      </c>
      <c r="E21" s="14" t="s">
        <v>173</v>
      </c>
    </row>
    <row r="22" spans="1:5" x14ac:dyDescent="0.25">
      <c r="A22" s="11" t="s">
        <v>193</v>
      </c>
      <c r="B22" s="7">
        <v>0.168400408125086</v>
      </c>
      <c r="C22" s="10">
        <v>0.133120221306718</v>
      </c>
      <c r="D22" s="10">
        <v>0.21075750426046</v>
      </c>
      <c r="E22" s="14" t="s">
        <v>173</v>
      </c>
    </row>
    <row r="23" spans="1:5" x14ac:dyDescent="0.25">
      <c r="A23" s="11" t="s">
        <v>194</v>
      </c>
      <c r="B23" s="7">
        <v>0.17584453653049401</v>
      </c>
      <c r="C23" s="10">
        <v>0.150756660285293</v>
      </c>
      <c r="D23" s="10">
        <v>0.20410397097166699</v>
      </c>
      <c r="E23" s="14" t="s">
        <v>173</v>
      </c>
    </row>
    <row r="24" spans="1:5" x14ac:dyDescent="0.25">
      <c r="A24" s="11" t="s">
        <v>195</v>
      </c>
      <c r="B24" s="7">
        <v>0.27381629406067298</v>
      </c>
      <c r="C24" s="10">
        <v>0.232356879686312</v>
      </c>
      <c r="D24" s="10">
        <v>0.31959345931943101</v>
      </c>
      <c r="E24" s="14" t="s">
        <v>173</v>
      </c>
    </row>
    <row r="25" spans="1:5" x14ac:dyDescent="0.25">
      <c r="A25" s="11" t="s">
        <v>196</v>
      </c>
      <c r="B25" s="7">
        <v>0.23346426667224199</v>
      </c>
      <c r="C25" s="10">
        <v>0.18541057822857199</v>
      </c>
      <c r="D25" s="10">
        <v>0.28954537392485302</v>
      </c>
      <c r="E25" s="14" t="s">
        <v>173</v>
      </c>
    </row>
    <row r="26" spans="1:5" x14ac:dyDescent="0.25">
      <c r="A26" s="11" t="s">
        <v>198</v>
      </c>
      <c r="B26" s="7">
        <v>0.24075627369114999</v>
      </c>
      <c r="C26" s="10">
        <v>0.19920740350014701</v>
      </c>
      <c r="D26" s="10">
        <v>0.28785595737535802</v>
      </c>
      <c r="E26" s="14" t="s">
        <v>173</v>
      </c>
    </row>
    <row r="27" spans="1:5" x14ac:dyDescent="0.25">
      <c r="A27" s="11" t="s">
        <v>199</v>
      </c>
      <c r="B27" s="7">
        <v>0.306068455955536</v>
      </c>
      <c r="C27" s="10">
        <v>0.24687730558947499</v>
      </c>
      <c r="D27" s="10">
        <v>0.37243321257101403</v>
      </c>
      <c r="E27" s="14" t="s">
        <v>173</v>
      </c>
    </row>
    <row r="28" spans="1:5" ht="15.75" thickBot="1" x14ac:dyDescent="0.3">
      <c r="A28" s="12" t="s">
        <v>200</v>
      </c>
      <c r="B28" s="8">
        <v>0.202717411488023</v>
      </c>
      <c r="C28" s="9">
        <v>0.16635198568791601</v>
      </c>
      <c r="D28" s="9">
        <v>0.24469905972296099</v>
      </c>
      <c r="E28" s="15" t="s">
        <v>173</v>
      </c>
    </row>
    <row r="29" spans="1:5" ht="15.75" thickTop="1" x14ac:dyDescent="0.25"/>
    <row r="31" spans="1:5" x14ac:dyDescent="0.25">
      <c r="A31" s="42" t="s">
        <v>178</v>
      </c>
    </row>
    <row r="32" spans="1:5" x14ac:dyDescent="0.25">
      <c r="A32" s="42" t="s">
        <v>201</v>
      </c>
    </row>
    <row r="33" spans="1:1" x14ac:dyDescent="0.25">
      <c r="A33" s="42" t="s">
        <v>202</v>
      </c>
    </row>
  </sheetData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652D0-5651-4B89-B078-A632F009D241}">
  <dimension ref="A1:E33"/>
  <sheetViews>
    <sheetView workbookViewId="0"/>
  </sheetViews>
  <sheetFormatPr baseColWidth="10" defaultColWidth="11.42578125" defaultRowHeight="15" x14ac:dyDescent="0.25"/>
  <cols>
    <col min="1" max="1" width="22.42578125" customWidth="1"/>
  </cols>
  <sheetData>
    <row r="1" spans="1:5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</row>
    <row r="2" spans="1:5" x14ac:dyDescent="0.25">
      <c r="A2" s="1" t="s">
        <v>291</v>
      </c>
    </row>
    <row r="3" spans="1:5" x14ac:dyDescent="0.25">
      <c r="A3" s="1" t="s">
        <v>292</v>
      </c>
      <c r="B3" t="s">
        <v>173</v>
      </c>
      <c r="C3" t="s">
        <v>173</v>
      </c>
      <c r="D3" t="s">
        <v>173</v>
      </c>
      <c r="E3" t="s">
        <v>173</v>
      </c>
    </row>
    <row r="4" spans="1:5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</row>
    <row r="5" spans="1:5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</row>
    <row r="6" spans="1:5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</row>
    <row r="7" spans="1:5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</row>
    <row r="8" spans="1:5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</row>
    <row r="9" spans="1:5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</row>
    <row r="10" spans="1:5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</row>
    <row r="11" spans="1:5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</row>
    <row r="12" spans="1:5" ht="15.75" thickTop="1" x14ac:dyDescent="0.25">
      <c r="A12" s="11" t="s">
        <v>182</v>
      </c>
      <c r="B12" s="7">
        <v>0.20111720632874699</v>
      </c>
      <c r="C12" s="10">
        <v>0.189568868426087</v>
      </c>
      <c r="D12" s="10">
        <v>0.21318399784588499</v>
      </c>
      <c r="E12" s="14" t="s">
        <v>173</v>
      </c>
    </row>
    <row r="13" spans="1:5" x14ac:dyDescent="0.25">
      <c r="A13" s="11" t="s">
        <v>183</v>
      </c>
      <c r="B13" s="7">
        <v>0.21785788912922099</v>
      </c>
      <c r="C13" s="10">
        <v>0.15692889606879601</v>
      </c>
      <c r="D13" s="10">
        <v>0.29418829310452899</v>
      </c>
      <c r="E13" s="14" t="s">
        <v>173</v>
      </c>
    </row>
    <row r="14" spans="1:5" x14ac:dyDescent="0.25">
      <c r="A14" s="11" t="s">
        <v>185</v>
      </c>
      <c r="B14" s="7">
        <v>0.42078529416514998</v>
      </c>
      <c r="C14" s="10">
        <v>0.36004106302953498</v>
      </c>
      <c r="D14" s="10">
        <v>0.48402665992250898</v>
      </c>
      <c r="E14" s="14" t="s">
        <v>173</v>
      </c>
    </row>
    <row r="15" spans="1:5" x14ac:dyDescent="0.25">
      <c r="A15" s="11" t="s">
        <v>186</v>
      </c>
      <c r="B15" s="7">
        <v>0.20085025809499599</v>
      </c>
      <c r="C15" s="10">
        <v>0.163975796279025</v>
      </c>
      <c r="D15" s="10">
        <v>0.24360076358799501</v>
      </c>
      <c r="E15" s="14" t="s">
        <v>173</v>
      </c>
    </row>
    <row r="16" spans="1:5" x14ac:dyDescent="0.25">
      <c r="A16" s="11" t="s">
        <v>187</v>
      </c>
      <c r="B16" s="7">
        <v>0.143646201932423</v>
      </c>
      <c r="C16" s="10">
        <v>0.113655268215064</v>
      </c>
      <c r="D16" s="10">
        <v>0.179944365397364</v>
      </c>
      <c r="E16" s="14" t="s">
        <v>173</v>
      </c>
    </row>
    <row r="17" spans="1:5" x14ac:dyDescent="0.25">
      <c r="A17" s="11" t="s">
        <v>188</v>
      </c>
      <c r="B17" s="7">
        <v>0.16286953038656499</v>
      </c>
      <c r="C17" s="10">
        <v>0.13493235260386299</v>
      </c>
      <c r="D17" s="10">
        <v>0.19528520897346599</v>
      </c>
      <c r="E17" s="14" t="s">
        <v>173</v>
      </c>
    </row>
    <row r="18" spans="1:5" x14ac:dyDescent="0.25">
      <c r="A18" s="11" t="s">
        <v>189</v>
      </c>
      <c r="B18" s="7">
        <v>0.22319379493004499</v>
      </c>
      <c r="C18" s="10">
        <v>0.19816595712514301</v>
      </c>
      <c r="D18" s="10">
        <v>0.25039548613286</v>
      </c>
      <c r="E18" s="14" t="s">
        <v>173</v>
      </c>
    </row>
    <row r="19" spans="1:5" x14ac:dyDescent="0.25">
      <c r="A19" s="11" t="s">
        <v>190</v>
      </c>
      <c r="B19" s="7">
        <v>0.222058462127423</v>
      </c>
      <c r="C19" s="10">
        <v>0.20144630448505599</v>
      </c>
      <c r="D19" s="10">
        <v>0.24413489067921201</v>
      </c>
      <c r="E19" s="14" t="s">
        <v>173</v>
      </c>
    </row>
    <row r="20" spans="1:5" x14ac:dyDescent="0.25">
      <c r="A20" s="11" t="s">
        <v>191</v>
      </c>
      <c r="B20" s="7">
        <v>0.153756389825326</v>
      </c>
      <c r="C20" s="10">
        <v>0.12549896934414201</v>
      </c>
      <c r="D20" s="10">
        <v>0.18701562989979001</v>
      </c>
      <c r="E20" s="14" t="s">
        <v>173</v>
      </c>
    </row>
    <row r="21" spans="1:5" x14ac:dyDescent="0.25">
      <c r="A21" s="11" t="s">
        <v>192</v>
      </c>
      <c r="B21" s="7">
        <v>9.8358055241428002E-2</v>
      </c>
      <c r="C21" s="10">
        <v>7.5300041122613695E-2</v>
      </c>
      <c r="D21" s="10">
        <v>0.12750320906479901</v>
      </c>
      <c r="E21" s="14" t="s">
        <v>173</v>
      </c>
    </row>
    <row r="22" spans="1:5" x14ac:dyDescent="0.25">
      <c r="A22" s="11" t="s">
        <v>193</v>
      </c>
      <c r="B22" s="7">
        <v>9.5560120786048905E-2</v>
      </c>
      <c r="C22" s="10">
        <v>7.0818150827764798E-2</v>
      </c>
      <c r="D22" s="10">
        <v>0.127757743141757</v>
      </c>
      <c r="E22" s="14" t="s">
        <v>173</v>
      </c>
    </row>
    <row r="23" spans="1:5" x14ac:dyDescent="0.25">
      <c r="A23" s="11" t="s">
        <v>194</v>
      </c>
      <c r="B23" s="7">
        <v>0.137706291687924</v>
      </c>
      <c r="C23" s="10">
        <v>0.11084927353665699</v>
      </c>
      <c r="D23" s="10">
        <v>0.169827498326693</v>
      </c>
      <c r="E23" s="14" t="s">
        <v>173</v>
      </c>
    </row>
    <row r="24" spans="1:5" x14ac:dyDescent="0.25">
      <c r="A24" s="11" t="s">
        <v>195</v>
      </c>
      <c r="B24" s="7">
        <v>0.13142936216387799</v>
      </c>
      <c r="C24" s="10">
        <v>0.106546975093884</v>
      </c>
      <c r="D24" s="10">
        <v>0.16107503371683499</v>
      </c>
      <c r="E24" s="14" t="s">
        <v>173</v>
      </c>
    </row>
    <row r="25" spans="1:5" x14ac:dyDescent="0.25">
      <c r="A25" s="11" t="s">
        <v>196</v>
      </c>
      <c r="B25" s="7">
        <v>0.21802703902305701</v>
      </c>
      <c r="C25" s="10">
        <v>0.16507169522163301</v>
      </c>
      <c r="D25" s="10">
        <v>0.28222810651649899</v>
      </c>
      <c r="E25" s="14" t="s">
        <v>173</v>
      </c>
    </row>
    <row r="26" spans="1:5" x14ac:dyDescent="0.25">
      <c r="A26" s="11" t="s">
        <v>198</v>
      </c>
      <c r="B26" s="7">
        <v>0.23040572536025999</v>
      </c>
      <c r="C26" s="10">
        <v>0.17744318958607999</v>
      </c>
      <c r="D26" s="10">
        <v>0.29353509673060901</v>
      </c>
      <c r="E26" s="14" t="s">
        <v>173</v>
      </c>
    </row>
    <row r="27" spans="1:5" x14ac:dyDescent="0.25">
      <c r="A27" s="11" t="s">
        <v>199</v>
      </c>
      <c r="B27" s="7">
        <v>9.8750246240403197E-2</v>
      </c>
      <c r="C27" s="10">
        <v>6.7774244364224703E-2</v>
      </c>
      <c r="D27" s="10">
        <v>0.14173129262274201</v>
      </c>
      <c r="E27" s="14" t="s">
        <v>173</v>
      </c>
    </row>
    <row r="28" spans="1:5" ht="15.75" thickBot="1" x14ac:dyDescent="0.3">
      <c r="A28" s="12" t="s">
        <v>200</v>
      </c>
      <c r="B28" s="8">
        <v>0.16254774621703799</v>
      </c>
      <c r="C28" s="9">
        <v>0.12597020884432999</v>
      </c>
      <c r="D28" s="9">
        <v>0.20722801767621199</v>
      </c>
      <c r="E28" s="15" t="s">
        <v>173</v>
      </c>
    </row>
    <row r="29" spans="1:5" ht="15.75" thickTop="1" x14ac:dyDescent="0.25"/>
    <row r="31" spans="1:5" x14ac:dyDescent="0.25">
      <c r="A31" s="42" t="s">
        <v>178</v>
      </c>
    </row>
    <row r="32" spans="1:5" x14ac:dyDescent="0.25">
      <c r="A32" s="42" t="s">
        <v>201</v>
      </c>
    </row>
    <row r="33" spans="1:1" x14ac:dyDescent="0.25">
      <c r="A33" s="42" t="s">
        <v>202</v>
      </c>
    </row>
  </sheetData>
  <pageMargins left="0.7" right="0.7" top="0.75" bottom="0.75" header="0.3" footer="0.3"/>
  <pageSetup paperSize="9" orientation="portrait" horizontalDpi="300" verticalDpi="300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4565E-9865-4D7F-A105-F82E76E9B956}">
  <dimension ref="A1:E33"/>
  <sheetViews>
    <sheetView workbookViewId="0"/>
  </sheetViews>
  <sheetFormatPr baseColWidth="10" defaultColWidth="11.42578125" defaultRowHeight="15" x14ac:dyDescent="0.25"/>
  <cols>
    <col min="1" max="1" width="22.42578125" customWidth="1"/>
  </cols>
  <sheetData>
    <row r="1" spans="1:5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</row>
    <row r="2" spans="1:5" x14ac:dyDescent="0.25">
      <c r="A2" s="1" t="s">
        <v>171</v>
      </c>
    </row>
    <row r="3" spans="1:5" x14ac:dyDescent="0.25">
      <c r="A3" s="1" t="s">
        <v>293</v>
      </c>
      <c r="B3" t="s">
        <v>173</v>
      </c>
      <c r="C3" t="s">
        <v>173</v>
      </c>
      <c r="D3" t="s">
        <v>173</v>
      </c>
      <c r="E3" t="s">
        <v>173</v>
      </c>
    </row>
    <row r="4" spans="1:5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</row>
    <row r="5" spans="1:5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</row>
    <row r="6" spans="1:5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</row>
    <row r="7" spans="1:5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</row>
    <row r="8" spans="1:5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</row>
    <row r="9" spans="1:5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</row>
    <row r="10" spans="1:5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</row>
    <row r="11" spans="1:5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</row>
    <row r="12" spans="1:5" ht="15.75" thickTop="1" x14ac:dyDescent="0.25">
      <c r="A12" s="11" t="s">
        <v>182</v>
      </c>
      <c r="B12" s="7">
        <v>8.9312483711910196E-2</v>
      </c>
      <c r="C12" s="10">
        <v>8.1485877398766005E-2</v>
      </c>
      <c r="D12" s="10">
        <v>9.7810774018257704E-2</v>
      </c>
      <c r="E12" s="14" t="s">
        <v>173</v>
      </c>
    </row>
    <row r="13" spans="1:5" x14ac:dyDescent="0.25">
      <c r="A13" s="11" t="s">
        <v>183</v>
      </c>
      <c r="B13" s="7">
        <v>5.0109090513195703E-2</v>
      </c>
      <c r="C13" s="10">
        <v>2.73493247387557E-2</v>
      </c>
      <c r="D13" s="10">
        <v>9.0055599030831296E-2</v>
      </c>
      <c r="E13" s="14" t="s">
        <v>173</v>
      </c>
    </row>
    <row r="14" spans="1:5" x14ac:dyDescent="0.25">
      <c r="A14" s="11" t="s">
        <v>185</v>
      </c>
      <c r="B14" s="7">
        <v>0.10881349056152501</v>
      </c>
      <c r="C14" s="10">
        <v>7.8369656829885004E-2</v>
      </c>
      <c r="D14" s="10">
        <v>0.14916953278526399</v>
      </c>
      <c r="E14" s="14" t="s">
        <v>173</v>
      </c>
    </row>
    <row r="15" spans="1:5" x14ac:dyDescent="0.25">
      <c r="A15" s="11" t="s">
        <v>186</v>
      </c>
      <c r="B15" s="7">
        <v>6.11756301035314E-2</v>
      </c>
      <c r="C15" s="10">
        <v>4.4246127908659103E-2</v>
      </c>
      <c r="D15" s="10">
        <v>8.40133200587794E-2</v>
      </c>
      <c r="E15" s="14" t="s">
        <v>173</v>
      </c>
    </row>
    <row r="16" spans="1:5" x14ac:dyDescent="0.25">
      <c r="A16" s="11" t="s">
        <v>187</v>
      </c>
      <c r="B16" s="7">
        <v>3.3398782553754898E-2</v>
      </c>
      <c r="C16" s="10">
        <v>2.1441125055103202E-2</v>
      </c>
      <c r="D16" s="10">
        <v>5.1673048125906097E-2</v>
      </c>
      <c r="E16" s="14" t="s">
        <v>173</v>
      </c>
    </row>
    <row r="17" spans="1:5" x14ac:dyDescent="0.25">
      <c r="A17" s="11" t="s">
        <v>188</v>
      </c>
      <c r="B17" s="7">
        <v>5.3533819887798699E-2</v>
      </c>
      <c r="C17" s="10">
        <v>3.9794419678523402E-2</v>
      </c>
      <c r="D17" s="10">
        <v>7.1662845566205405E-2</v>
      </c>
      <c r="E17" s="14" t="s">
        <v>173</v>
      </c>
    </row>
    <row r="18" spans="1:5" x14ac:dyDescent="0.25">
      <c r="A18" s="11" t="s">
        <v>189</v>
      </c>
      <c r="B18" s="7">
        <v>0.11206804864216099</v>
      </c>
      <c r="C18" s="10">
        <v>9.1047907678102502E-2</v>
      </c>
      <c r="D18" s="10">
        <v>0.13720853192649901</v>
      </c>
      <c r="E18" s="14" t="s">
        <v>173</v>
      </c>
    </row>
    <row r="19" spans="1:5" x14ac:dyDescent="0.25">
      <c r="A19" s="11" t="s">
        <v>190</v>
      </c>
      <c r="B19" s="7">
        <v>0.10941565888712899</v>
      </c>
      <c r="C19" s="10">
        <v>9.5211963978668102E-2</v>
      </c>
      <c r="D19" s="10">
        <v>0.125444481449487</v>
      </c>
      <c r="E19" s="14" t="s">
        <v>173</v>
      </c>
    </row>
    <row r="20" spans="1:5" x14ac:dyDescent="0.25">
      <c r="A20" s="11" t="s">
        <v>191</v>
      </c>
      <c r="B20" s="7">
        <v>2.9489838063028101E-2</v>
      </c>
      <c r="C20" s="10">
        <v>1.6170101843449702E-2</v>
      </c>
      <c r="D20" s="10">
        <v>5.3188226803210399E-2</v>
      </c>
      <c r="E20" s="14" t="s">
        <v>173</v>
      </c>
    </row>
    <row r="21" spans="1:5" x14ac:dyDescent="0.25">
      <c r="A21" s="11" t="s">
        <v>192</v>
      </c>
      <c r="B21" s="7">
        <v>4.5662735772259801E-2</v>
      </c>
      <c r="C21" s="10">
        <v>3.1916419637791502E-2</v>
      </c>
      <c r="D21" s="10">
        <v>6.4932446440694805E-2</v>
      </c>
      <c r="E21" s="14" t="s">
        <v>173</v>
      </c>
    </row>
    <row r="22" spans="1:5" x14ac:dyDescent="0.25">
      <c r="A22" s="11" t="s">
        <v>193</v>
      </c>
      <c r="B22" s="7">
        <v>8.4776500978986799E-2</v>
      </c>
      <c r="C22" s="10">
        <v>6.0773658205490001E-2</v>
      </c>
      <c r="D22" s="10">
        <v>0.117077661898968</v>
      </c>
      <c r="E22" s="14" t="s">
        <v>173</v>
      </c>
    </row>
    <row r="23" spans="1:5" x14ac:dyDescent="0.25">
      <c r="A23" s="11" t="s">
        <v>194</v>
      </c>
      <c r="B23" s="7">
        <v>6.0850214560265799E-2</v>
      </c>
      <c r="C23" s="10">
        <v>4.7552767139710003E-2</v>
      </c>
      <c r="D23" s="10">
        <v>7.7563287833015096E-2</v>
      </c>
      <c r="E23" s="14" t="s">
        <v>173</v>
      </c>
    </row>
    <row r="24" spans="1:5" x14ac:dyDescent="0.25">
      <c r="A24" s="11" t="s">
        <v>195</v>
      </c>
      <c r="B24" s="7">
        <v>7.7009440094913298E-2</v>
      </c>
      <c r="C24" s="10">
        <v>5.9140126206819403E-2</v>
      </c>
      <c r="D24" s="10">
        <v>9.9705829560617104E-2</v>
      </c>
      <c r="E24" s="14" t="s">
        <v>173</v>
      </c>
    </row>
    <row r="25" spans="1:5" x14ac:dyDescent="0.25">
      <c r="A25" s="11" t="s">
        <v>196</v>
      </c>
      <c r="B25" s="7">
        <v>5.5360908732611999E-2</v>
      </c>
      <c r="C25" s="10">
        <v>2.9752743646532801E-2</v>
      </c>
      <c r="D25" s="10">
        <v>0.10072192165988</v>
      </c>
      <c r="E25" s="14">
        <v>1</v>
      </c>
    </row>
    <row r="26" spans="1:5" x14ac:dyDescent="0.25">
      <c r="A26" s="11" t="s">
        <v>198</v>
      </c>
      <c r="B26" s="7">
        <v>6.4070828990291498E-2</v>
      </c>
      <c r="C26" s="10">
        <v>4.4865723693895999E-2</v>
      </c>
      <c r="D26" s="10">
        <v>9.0716024567281506E-2</v>
      </c>
      <c r="E26" s="14" t="s">
        <v>173</v>
      </c>
    </row>
    <row r="27" spans="1:5" x14ac:dyDescent="0.25">
      <c r="A27" s="11" t="s">
        <v>199</v>
      </c>
      <c r="B27" s="7">
        <v>2.91197004426E-2</v>
      </c>
      <c r="C27" s="10">
        <v>1.69844826602721E-2</v>
      </c>
      <c r="D27" s="10">
        <v>4.9488886035972797E-2</v>
      </c>
      <c r="E27" s="14" t="s">
        <v>173</v>
      </c>
    </row>
    <row r="28" spans="1:5" ht="15.75" thickBot="1" x14ac:dyDescent="0.3">
      <c r="A28" s="12" t="s">
        <v>200</v>
      </c>
      <c r="B28" s="8">
        <v>6.7682465865735106E-2</v>
      </c>
      <c r="C28" s="9">
        <v>4.4894014533219999E-2</v>
      </c>
      <c r="D28" s="9">
        <v>0.100817434797021</v>
      </c>
      <c r="E28" s="15" t="s">
        <v>173</v>
      </c>
    </row>
    <row r="29" spans="1:5" ht="15.75" thickTop="1" x14ac:dyDescent="0.25"/>
    <row r="31" spans="1:5" x14ac:dyDescent="0.25">
      <c r="A31" s="42" t="s">
        <v>178</v>
      </c>
    </row>
    <row r="32" spans="1:5" x14ac:dyDescent="0.25">
      <c r="A32" s="42" t="s">
        <v>201</v>
      </c>
    </row>
    <row r="33" spans="1:1" x14ac:dyDescent="0.25">
      <c r="A33" s="42" t="s">
        <v>202</v>
      </c>
    </row>
  </sheetData>
  <pageMargins left="0.7" right="0.7" top="0.75" bottom="0.75" header="0.3" footer="0.3"/>
  <pageSetup paperSize="9" orientation="portrait" horizontalDpi="300" verticalDpi="300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9D584-ECC5-4ED8-AF86-EE6DB775F449}">
  <dimension ref="A1:E33"/>
  <sheetViews>
    <sheetView workbookViewId="0"/>
  </sheetViews>
  <sheetFormatPr baseColWidth="10" defaultColWidth="11.42578125" defaultRowHeight="15" x14ac:dyDescent="0.25"/>
  <cols>
    <col min="1" max="1" width="22.42578125" customWidth="1"/>
  </cols>
  <sheetData>
    <row r="1" spans="1:5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</row>
    <row r="2" spans="1:5" x14ac:dyDescent="0.25">
      <c r="A2" s="1" t="s">
        <v>172</v>
      </c>
    </row>
    <row r="3" spans="1:5" x14ac:dyDescent="0.25">
      <c r="A3" s="1" t="s">
        <v>294</v>
      </c>
      <c r="B3" t="s">
        <v>173</v>
      </c>
      <c r="C3" t="s">
        <v>173</v>
      </c>
      <c r="D3" t="s">
        <v>173</v>
      </c>
      <c r="E3" t="s">
        <v>173</v>
      </c>
    </row>
    <row r="4" spans="1:5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</row>
    <row r="5" spans="1:5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</row>
    <row r="6" spans="1:5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</row>
    <row r="7" spans="1:5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</row>
    <row r="8" spans="1:5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</row>
    <row r="9" spans="1:5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</row>
    <row r="10" spans="1:5" ht="15.75" thickBot="1" x14ac:dyDescent="0.3">
      <c r="A10" t="s">
        <v>173</v>
      </c>
      <c r="B10" t="s">
        <v>173</v>
      </c>
      <c r="C10" t="s">
        <v>173</v>
      </c>
      <c r="D10" t="s">
        <v>173</v>
      </c>
      <c r="E10" t="s">
        <v>173</v>
      </c>
    </row>
    <row r="11" spans="1:5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</row>
    <row r="12" spans="1:5" ht="15.75" thickTop="1" x14ac:dyDescent="0.25">
      <c r="A12" s="11" t="s">
        <v>182</v>
      </c>
      <c r="B12" s="7">
        <v>0.304882056480059</v>
      </c>
      <c r="C12" s="10">
        <v>0.29205183266333701</v>
      </c>
      <c r="D12" s="10">
        <v>0.31802272813306198</v>
      </c>
      <c r="E12" s="14" t="s">
        <v>173</v>
      </c>
    </row>
    <row r="13" spans="1:5" x14ac:dyDescent="0.25">
      <c r="A13" s="11" t="s">
        <v>183</v>
      </c>
      <c r="B13" s="7">
        <v>0.27257564276116197</v>
      </c>
      <c r="C13" s="10">
        <v>0.223703416220778</v>
      </c>
      <c r="D13" s="10">
        <v>0.327618910113263</v>
      </c>
      <c r="E13" s="14" t="s">
        <v>173</v>
      </c>
    </row>
    <row r="14" spans="1:5" x14ac:dyDescent="0.25">
      <c r="A14" s="11" t="s">
        <v>185</v>
      </c>
      <c r="B14" s="7">
        <v>0.24568315737860499</v>
      </c>
      <c r="C14" s="10">
        <v>0.20351762982271901</v>
      </c>
      <c r="D14" s="10">
        <v>0.293366974433659</v>
      </c>
      <c r="E14" s="14" t="s">
        <v>173</v>
      </c>
    </row>
    <row r="15" spans="1:5" x14ac:dyDescent="0.25">
      <c r="A15" s="11" t="s">
        <v>186</v>
      </c>
      <c r="B15" s="7">
        <v>0.29590739859598097</v>
      </c>
      <c r="C15" s="10">
        <v>0.257085115852908</v>
      </c>
      <c r="D15" s="10">
        <v>0.33792555588620199</v>
      </c>
      <c r="E15" s="14" t="s">
        <v>173</v>
      </c>
    </row>
    <row r="16" spans="1:5" x14ac:dyDescent="0.25">
      <c r="A16" s="11" t="s">
        <v>187</v>
      </c>
      <c r="B16" s="7">
        <v>0.18915821762045701</v>
      </c>
      <c r="C16" s="10">
        <v>0.15520232248416899</v>
      </c>
      <c r="D16" s="10">
        <v>0.22853345273765899</v>
      </c>
      <c r="E16" s="14" t="s">
        <v>173</v>
      </c>
    </row>
    <row r="17" spans="1:5" x14ac:dyDescent="0.25">
      <c r="A17" s="11" t="s">
        <v>188</v>
      </c>
      <c r="B17" s="7">
        <v>0.22808443649624799</v>
      </c>
      <c r="C17" s="10">
        <v>0.19310785575637199</v>
      </c>
      <c r="D17" s="10">
        <v>0.26729751413341402</v>
      </c>
      <c r="E17" s="14" t="s">
        <v>173</v>
      </c>
    </row>
    <row r="18" spans="1:5" x14ac:dyDescent="0.25">
      <c r="A18" s="11" t="s">
        <v>189</v>
      </c>
      <c r="B18" s="7">
        <v>0.35356962794050101</v>
      </c>
      <c r="C18" s="10">
        <v>0.322614558115493</v>
      </c>
      <c r="D18" s="10">
        <v>0.38580320977621702</v>
      </c>
      <c r="E18" s="14" t="s">
        <v>173</v>
      </c>
    </row>
    <row r="19" spans="1:5" x14ac:dyDescent="0.25">
      <c r="A19" s="11" t="s">
        <v>190</v>
      </c>
      <c r="B19" s="7">
        <v>0.28950058607166901</v>
      </c>
      <c r="C19" s="10">
        <v>0.26691305257384002</v>
      </c>
      <c r="D19" s="10">
        <v>0.31318298889622997</v>
      </c>
      <c r="E19" s="14" t="s">
        <v>173</v>
      </c>
    </row>
    <row r="20" spans="1:5" x14ac:dyDescent="0.25">
      <c r="A20" s="11" t="s">
        <v>191</v>
      </c>
      <c r="B20" s="7">
        <v>0.24165369435621201</v>
      </c>
      <c r="C20" s="10">
        <v>0.20213394618119901</v>
      </c>
      <c r="D20" s="10">
        <v>0.286129151913535</v>
      </c>
      <c r="E20" s="14" t="s">
        <v>173</v>
      </c>
    </row>
    <row r="21" spans="1:5" x14ac:dyDescent="0.25">
      <c r="A21" s="11" t="s">
        <v>192</v>
      </c>
      <c r="B21" s="7">
        <v>0.285522008423165</v>
      </c>
      <c r="C21" s="10">
        <v>0.25275491018329099</v>
      </c>
      <c r="D21" s="10">
        <v>0.320713840927148</v>
      </c>
      <c r="E21" s="14" t="s">
        <v>173</v>
      </c>
    </row>
    <row r="22" spans="1:5" x14ac:dyDescent="0.25">
      <c r="A22" s="11" t="s">
        <v>193</v>
      </c>
      <c r="B22" s="7">
        <v>0.26471466685702399</v>
      </c>
      <c r="C22" s="10">
        <v>0.22335375984473799</v>
      </c>
      <c r="D22" s="10">
        <v>0.31067100678512699</v>
      </c>
      <c r="E22" s="14" t="s">
        <v>173</v>
      </c>
    </row>
    <row r="23" spans="1:5" x14ac:dyDescent="0.25">
      <c r="A23" s="11" t="s">
        <v>194</v>
      </c>
      <c r="B23" s="7">
        <v>0.35216276193641799</v>
      </c>
      <c r="C23" s="10">
        <v>0.315651641064852</v>
      </c>
      <c r="D23" s="10">
        <v>0.39048733884523701</v>
      </c>
      <c r="E23" s="14" t="s">
        <v>173</v>
      </c>
    </row>
    <row r="24" spans="1:5" x14ac:dyDescent="0.25">
      <c r="A24" s="11" t="s">
        <v>195</v>
      </c>
      <c r="B24" s="7">
        <v>0.40199609253535501</v>
      </c>
      <c r="C24" s="10">
        <v>0.35958147026252002</v>
      </c>
      <c r="D24" s="10">
        <v>0.44593008574967902</v>
      </c>
      <c r="E24" s="14" t="s">
        <v>173</v>
      </c>
    </row>
    <row r="25" spans="1:5" x14ac:dyDescent="0.25">
      <c r="A25" s="11" t="s">
        <v>196</v>
      </c>
      <c r="B25" s="7">
        <v>0.44044513854973</v>
      </c>
      <c r="C25" s="10">
        <v>0.37324282240395201</v>
      </c>
      <c r="D25" s="10">
        <v>0.50990335868326697</v>
      </c>
      <c r="E25" s="14" t="s">
        <v>173</v>
      </c>
    </row>
    <row r="26" spans="1:5" x14ac:dyDescent="0.25">
      <c r="A26" s="11" t="s">
        <v>198</v>
      </c>
      <c r="B26" s="7">
        <v>0.41721187163893703</v>
      </c>
      <c r="C26" s="10">
        <v>0.36727537705110802</v>
      </c>
      <c r="D26" s="10">
        <v>0.46890625803935798</v>
      </c>
      <c r="E26" s="14" t="s">
        <v>173</v>
      </c>
    </row>
    <row r="27" spans="1:5" x14ac:dyDescent="0.25">
      <c r="A27" s="11" t="s">
        <v>199</v>
      </c>
      <c r="B27" s="7">
        <v>0.31911529175921299</v>
      </c>
      <c r="C27" s="10">
        <v>0.26644611937437701</v>
      </c>
      <c r="D27" s="10">
        <v>0.376847171771304</v>
      </c>
      <c r="E27" s="14" t="s">
        <v>173</v>
      </c>
    </row>
    <row r="28" spans="1:5" ht="15.75" thickBot="1" x14ac:dyDescent="0.3">
      <c r="A28" s="12" t="s">
        <v>200</v>
      </c>
      <c r="B28" s="8">
        <v>0.34953402483176998</v>
      </c>
      <c r="C28" s="9">
        <v>0.29328708654020202</v>
      </c>
      <c r="D28" s="9">
        <v>0.41030526127873101</v>
      </c>
      <c r="E28" s="15" t="s">
        <v>173</v>
      </c>
    </row>
    <row r="29" spans="1:5" ht="15.75" thickTop="1" x14ac:dyDescent="0.25"/>
    <row r="31" spans="1:5" x14ac:dyDescent="0.25">
      <c r="A31" s="42" t="s">
        <v>178</v>
      </c>
    </row>
    <row r="32" spans="1:5" x14ac:dyDescent="0.25">
      <c r="A32" s="42" t="s">
        <v>201</v>
      </c>
    </row>
    <row r="33" spans="1:1" x14ac:dyDescent="0.25">
      <c r="A33" s="42" t="s">
        <v>202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  <col min="18" max="18" width="30.28515625" bestFit="1" customWidth="1"/>
    <col min="21" max="21" width="5.7109375" customWidth="1"/>
  </cols>
  <sheetData>
    <row r="1" spans="1:21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</row>
    <row r="2" spans="1:21" x14ac:dyDescent="0.25">
      <c r="A2" s="1" t="s">
        <v>31</v>
      </c>
    </row>
    <row r="3" spans="1:21" x14ac:dyDescent="0.25">
      <c r="A3" s="1" t="s">
        <v>232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</row>
    <row r="4" spans="1:21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</row>
    <row r="5" spans="1:21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</row>
    <row r="6" spans="1:21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</row>
    <row r="7" spans="1:21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</row>
    <row r="8" spans="1:21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</row>
    <row r="9" spans="1:2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14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5" t="s">
        <v>173</v>
      </c>
    </row>
    <row r="10" spans="1:21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s="3" t="s">
        <v>173</v>
      </c>
    </row>
    <row r="11" spans="1:21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208</v>
      </c>
      <c r="G11" s="18" t="s">
        <v>176</v>
      </c>
      <c r="H11" s="18" t="s">
        <v>177</v>
      </c>
      <c r="I11" s="19" t="s">
        <v>178</v>
      </c>
      <c r="J11" s="17" t="s">
        <v>209</v>
      </c>
      <c r="K11" s="18" t="s">
        <v>176</v>
      </c>
      <c r="L11" s="18" t="s">
        <v>177</v>
      </c>
      <c r="M11" s="19" t="s">
        <v>178</v>
      </c>
      <c r="N11" s="17" t="s">
        <v>177</v>
      </c>
      <c r="O11" s="18" t="s">
        <v>176</v>
      </c>
      <c r="P11" s="18" t="s">
        <v>177</v>
      </c>
      <c r="Q11" s="19" t="s">
        <v>178</v>
      </c>
      <c r="R11" s="17" t="s">
        <v>210</v>
      </c>
      <c r="S11" s="18" t="s">
        <v>176</v>
      </c>
      <c r="T11" s="18" t="s">
        <v>177</v>
      </c>
      <c r="U11" s="19" t="s">
        <v>178</v>
      </c>
    </row>
    <row r="12" spans="1:21" x14ac:dyDescent="0.25">
      <c r="A12" s="11" t="s">
        <v>182</v>
      </c>
      <c r="B12" s="7">
        <v>0.24623023500416599</v>
      </c>
      <c r="C12" s="10">
        <v>0.23471670391181701</v>
      </c>
      <c r="D12" s="10">
        <v>0.25811804929357401</v>
      </c>
      <c r="E12" s="14" t="s">
        <v>173</v>
      </c>
      <c r="F12" s="7">
        <v>0.58778943997519795</v>
      </c>
      <c r="G12" s="10">
        <v>0.55371112070350104</v>
      </c>
      <c r="H12" s="10">
        <v>0.621046475767699</v>
      </c>
      <c r="I12" s="14" t="s">
        <v>173</v>
      </c>
      <c r="J12" s="7">
        <v>0.290578862145704</v>
      </c>
      <c r="K12" s="10">
        <v>0.27287520251452801</v>
      </c>
      <c r="L12" s="10">
        <v>0.30894309065196601</v>
      </c>
      <c r="M12" s="14" t="s">
        <v>173</v>
      </c>
      <c r="N12" s="7">
        <v>0.102224658510831</v>
      </c>
      <c r="O12" s="10">
        <v>9.1562899882330004E-2</v>
      </c>
      <c r="P12" s="10">
        <v>0.11397213764502501</v>
      </c>
      <c r="Q12" s="14" t="s">
        <v>173</v>
      </c>
      <c r="R12" s="7">
        <v>0.58105008517010104</v>
      </c>
      <c r="S12" s="10">
        <v>0.41015927051171303</v>
      </c>
      <c r="T12" s="10">
        <v>0.734481085095119</v>
      </c>
      <c r="U12" s="14" t="s">
        <v>184</v>
      </c>
    </row>
    <row r="13" spans="1:21" x14ac:dyDescent="0.25">
      <c r="A13" s="11" t="s">
        <v>183</v>
      </c>
      <c r="B13" s="7">
        <v>0.20387900565568801</v>
      </c>
      <c r="C13" s="10">
        <v>0.15335390572466701</v>
      </c>
      <c r="D13" s="10">
        <v>0.26582396522757001</v>
      </c>
      <c r="E13" s="14" t="s">
        <v>173</v>
      </c>
      <c r="F13" s="7">
        <v>0.67223733047141798</v>
      </c>
      <c r="G13" s="10">
        <v>0.46019507982435798</v>
      </c>
      <c r="H13" s="10">
        <v>0.83148670636134403</v>
      </c>
      <c r="I13" s="14" t="s">
        <v>197</v>
      </c>
      <c r="J13" s="7">
        <v>0.24576710603830901</v>
      </c>
      <c r="K13" s="10">
        <v>0.16780988451556</v>
      </c>
      <c r="L13" s="10">
        <v>0.34492913098706801</v>
      </c>
      <c r="M13" s="14" t="s">
        <v>184</v>
      </c>
      <c r="N13" s="7">
        <v>9.2543146294674999E-2</v>
      </c>
      <c r="O13" s="10">
        <v>4.9551591866415903E-2</v>
      </c>
      <c r="P13" s="10">
        <v>0.166307993956536</v>
      </c>
      <c r="Q13" s="14" t="s">
        <v>184</v>
      </c>
      <c r="R13" s="7">
        <v>0.148563281720689</v>
      </c>
      <c r="S13" s="10">
        <v>1.01568866520904E-3</v>
      </c>
      <c r="T13" s="10">
        <v>0.96768402298315803</v>
      </c>
      <c r="U13" s="14" t="s">
        <v>197</v>
      </c>
    </row>
    <row r="14" spans="1:21" x14ac:dyDescent="0.25">
      <c r="A14" s="11" t="s">
        <v>185</v>
      </c>
      <c r="B14" s="7">
        <v>0.17618532428950301</v>
      </c>
      <c r="C14" s="10">
        <v>0.141677836572105</v>
      </c>
      <c r="D14" s="10">
        <v>0.21697294743020901</v>
      </c>
      <c r="E14" s="14" t="s">
        <v>173</v>
      </c>
      <c r="F14" s="7">
        <v>0.28541729541517602</v>
      </c>
      <c r="G14" s="10">
        <v>0.17568568444098401</v>
      </c>
      <c r="H14" s="10">
        <v>0.42809261940571702</v>
      </c>
      <c r="I14" s="14" t="s">
        <v>197</v>
      </c>
      <c r="J14" s="7">
        <v>0.21261534750470301</v>
      </c>
      <c r="K14" s="10">
        <v>0.15712111370850601</v>
      </c>
      <c r="L14" s="10">
        <v>0.281171475121409</v>
      </c>
      <c r="M14" s="14" t="s">
        <v>173</v>
      </c>
      <c r="N14" s="7">
        <v>8.9296227541026105E-2</v>
      </c>
      <c r="O14" s="10">
        <v>5.3286537926910002E-2</v>
      </c>
      <c r="P14" s="10">
        <v>0.14589036809460601</v>
      </c>
      <c r="Q14" s="14" t="s">
        <v>184</v>
      </c>
      <c r="R14" s="7">
        <v>0.66983489408163199</v>
      </c>
      <c r="S14" s="10">
        <v>8.6408335023637303E-2</v>
      </c>
      <c r="T14" s="10">
        <v>0.97753721414971095</v>
      </c>
      <c r="U14" s="14" t="s">
        <v>197</v>
      </c>
    </row>
    <row r="15" spans="1:21" x14ac:dyDescent="0.25">
      <c r="A15" s="11" t="s">
        <v>186</v>
      </c>
      <c r="B15" s="7">
        <v>0.157859589048854</v>
      </c>
      <c r="C15" s="10">
        <v>0.13042599371710101</v>
      </c>
      <c r="D15" s="10">
        <v>0.18980401728720001</v>
      </c>
      <c r="E15" s="14" t="s">
        <v>173</v>
      </c>
      <c r="F15" s="7">
        <v>0.400605411853039</v>
      </c>
      <c r="G15" s="10">
        <v>0.27059452853718302</v>
      </c>
      <c r="H15" s="10">
        <v>0.54629747385941396</v>
      </c>
      <c r="I15" s="14" t="s">
        <v>197</v>
      </c>
      <c r="J15" s="7">
        <v>0.204491963473936</v>
      </c>
      <c r="K15" s="10">
        <v>0.16741604253381201</v>
      </c>
      <c r="L15" s="10">
        <v>0.247339482847201</v>
      </c>
      <c r="M15" s="14" t="s">
        <v>173</v>
      </c>
      <c r="N15" s="7">
        <v>7.0870853551354501E-2</v>
      </c>
      <c r="O15" s="10">
        <v>4.05403777631861E-2</v>
      </c>
      <c r="P15" s="10">
        <v>0.12103075676045599</v>
      </c>
      <c r="Q15" s="14" t="s">
        <v>184</v>
      </c>
      <c r="R15" s="7">
        <v>0</v>
      </c>
      <c r="S15" s="10"/>
      <c r="T15" s="10"/>
      <c r="U15" s="14" t="s">
        <v>211</v>
      </c>
    </row>
    <row r="16" spans="1:21" x14ac:dyDescent="0.25">
      <c r="A16" s="11" t="s">
        <v>187</v>
      </c>
      <c r="B16" s="7">
        <v>0.28887810764126098</v>
      </c>
      <c r="C16" s="10">
        <v>0.25579602611347702</v>
      </c>
      <c r="D16" s="10">
        <v>0.32437383470194497</v>
      </c>
      <c r="E16" s="14" t="s">
        <v>173</v>
      </c>
      <c r="F16" s="7">
        <v>0.642724947711239</v>
      </c>
      <c r="G16" s="10">
        <v>0.54584786775542504</v>
      </c>
      <c r="H16" s="10">
        <v>0.72918939283909101</v>
      </c>
      <c r="I16" s="14" t="s">
        <v>173</v>
      </c>
      <c r="J16" s="7">
        <v>0.26542109929546398</v>
      </c>
      <c r="K16" s="10">
        <v>0.214576165776518</v>
      </c>
      <c r="L16" s="10">
        <v>0.32335393135639601</v>
      </c>
      <c r="M16" s="14" t="s">
        <v>173</v>
      </c>
      <c r="N16" s="7">
        <v>0.15376760248481899</v>
      </c>
      <c r="O16" s="10">
        <v>0.11544046121432799</v>
      </c>
      <c r="P16" s="10">
        <v>0.20191498955881801</v>
      </c>
      <c r="Q16" s="14" t="s">
        <v>173</v>
      </c>
      <c r="R16" s="7">
        <v>1</v>
      </c>
      <c r="S16" s="10"/>
      <c r="T16" s="10"/>
      <c r="U16" s="14" t="s">
        <v>197</v>
      </c>
    </row>
    <row r="17" spans="1:21" x14ac:dyDescent="0.25">
      <c r="A17" s="11" t="s">
        <v>188</v>
      </c>
      <c r="B17" s="7">
        <v>0.23561117521587699</v>
      </c>
      <c r="C17" s="10">
        <v>0.20009936816592</v>
      </c>
      <c r="D17" s="10">
        <v>0.27525658312044099</v>
      </c>
      <c r="E17" s="14" t="s">
        <v>173</v>
      </c>
      <c r="F17" s="7">
        <v>0.55077932078965097</v>
      </c>
      <c r="G17" s="10">
        <v>0.44185877577670002</v>
      </c>
      <c r="H17" s="10">
        <v>0.65503859823152899</v>
      </c>
      <c r="I17" s="14" t="s">
        <v>173</v>
      </c>
      <c r="J17" s="7">
        <v>0.27177704753169302</v>
      </c>
      <c r="K17" s="10">
        <v>0.21616705667241001</v>
      </c>
      <c r="L17" s="10">
        <v>0.33556842637986101</v>
      </c>
      <c r="M17" s="14" t="s">
        <v>173</v>
      </c>
      <c r="N17" s="7">
        <v>8.0904697942929094E-2</v>
      </c>
      <c r="O17" s="10">
        <v>5.3013160258536599E-2</v>
      </c>
      <c r="P17" s="10">
        <v>0.121586569594672</v>
      </c>
      <c r="Q17" s="14" t="s">
        <v>173</v>
      </c>
      <c r="R17" s="7">
        <v>0.88096856028666504</v>
      </c>
      <c r="S17" s="10">
        <v>5.21455690705021E-2</v>
      </c>
      <c r="T17" s="10">
        <v>0.99899667331688102</v>
      </c>
      <c r="U17" s="14" t="s">
        <v>197</v>
      </c>
    </row>
    <row r="18" spans="1:21" x14ac:dyDescent="0.25">
      <c r="A18" s="11" t="s">
        <v>189</v>
      </c>
      <c r="B18" s="7">
        <v>0.25994827893752998</v>
      </c>
      <c r="C18" s="10">
        <v>0.23422700645484801</v>
      </c>
      <c r="D18" s="10">
        <v>0.28743389745167902</v>
      </c>
      <c r="E18" s="14" t="s">
        <v>173</v>
      </c>
      <c r="F18" s="7">
        <v>0.62981246196379503</v>
      </c>
      <c r="G18" s="10">
        <v>0.53105779445438195</v>
      </c>
      <c r="H18" s="10">
        <v>0.71878310158521497</v>
      </c>
      <c r="I18" s="14" t="s">
        <v>173</v>
      </c>
      <c r="J18" s="7">
        <v>0.28551776179661098</v>
      </c>
      <c r="K18" s="10">
        <v>0.24457235289638901</v>
      </c>
      <c r="L18" s="10">
        <v>0.330320692577803</v>
      </c>
      <c r="M18" s="14" t="s">
        <v>173</v>
      </c>
      <c r="N18" s="7">
        <v>0.112368468470893</v>
      </c>
      <c r="O18" s="10">
        <v>8.9124210297253301E-2</v>
      </c>
      <c r="P18" s="10">
        <v>0.14073832742105499</v>
      </c>
      <c r="Q18" s="14" t="s">
        <v>173</v>
      </c>
      <c r="R18" s="7">
        <v>0.66399351834042997</v>
      </c>
      <c r="S18" s="10">
        <v>0.28705304898938599</v>
      </c>
      <c r="T18" s="10">
        <v>0.90653341104884499</v>
      </c>
      <c r="U18" s="14" t="s">
        <v>197</v>
      </c>
    </row>
    <row r="19" spans="1:21" x14ac:dyDescent="0.25">
      <c r="A19" s="11" t="s">
        <v>190</v>
      </c>
      <c r="B19" s="7">
        <v>0.240596495341144</v>
      </c>
      <c r="C19" s="10">
        <v>0.22033145931326201</v>
      </c>
      <c r="D19" s="10">
        <v>0.262098837272151</v>
      </c>
      <c r="E19" s="14" t="s">
        <v>173</v>
      </c>
      <c r="F19" s="7">
        <v>0.59294412454788803</v>
      </c>
      <c r="G19" s="10">
        <v>0.52437266641758695</v>
      </c>
      <c r="H19" s="10">
        <v>0.65807588449413101</v>
      </c>
      <c r="I19" s="14" t="s">
        <v>173</v>
      </c>
      <c r="J19" s="7">
        <v>0.31527079371857097</v>
      </c>
      <c r="K19" s="10">
        <v>0.28190133245138399</v>
      </c>
      <c r="L19" s="10">
        <v>0.350661413279516</v>
      </c>
      <c r="M19" s="14" t="s">
        <v>173</v>
      </c>
      <c r="N19" s="7">
        <v>9.8499621129687506E-2</v>
      </c>
      <c r="O19" s="10">
        <v>8.1501264892487102E-2</v>
      </c>
      <c r="P19" s="10">
        <v>0.118585526020976</v>
      </c>
      <c r="Q19" s="14" t="s">
        <v>173</v>
      </c>
      <c r="R19" s="7">
        <v>0.47226191822547597</v>
      </c>
      <c r="S19" s="10">
        <v>0.222818327654041</v>
      </c>
      <c r="T19" s="10">
        <v>0.73636971755712799</v>
      </c>
      <c r="U19" s="14" t="s">
        <v>197</v>
      </c>
    </row>
    <row r="20" spans="1:21" x14ac:dyDescent="0.25">
      <c r="A20" s="11" t="s">
        <v>191</v>
      </c>
      <c r="B20" s="7">
        <v>0.26156515856310503</v>
      </c>
      <c r="C20" s="10">
        <v>0.221842999169789</v>
      </c>
      <c r="D20" s="10">
        <v>0.30560649469185103</v>
      </c>
      <c r="E20" s="14" t="s">
        <v>173</v>
      </c>
      <c r="F20" s="7">
        <v>0.54371460472943101</v>
      </c>
      <c r="G20" s="10">
        <v>0.44966294203361601</v>
      </c>
      <c r="H20" s="10">
        <v>0.63474895178584201</v>
      </c>
      <c r="I20" s="14" t="s">
        <v>173</v>
      </c>
      <c r="J20" s="7">
        <v>0.205086280457592</v>
      </c>
      <c r="K20" s="10">
        <v>0.15107748478751001</v>
      </c>
      <c r="L20" s="10">
        <v>0.27221161788137499</v>
      </c>
      <c r="M20" s="14" t="s">
        <v>173</v>
      </c>
      <c r="N20" s="7">
        <v>0.16211956108165099</v>
      </c>
      <c r="O20" s="10">
        <v>0.11156263429784601</v>
      </c>
      <c r="P20" s="10">
        <v>0.229664839265668</v>
      </c>
      <c r="Q20" s="14" t="s">
        <v>173</v>
      </c>
      <c r="R20" s="7">
        <v>0.71584537959851102</v>
      </c>
      <c r="S20" s="10">
        <v>1.5479206616442099E-2</v>
      </c>
      <c r="T20" s="10">
        <v>0.99752872993282504</v>
      </c>
      <c r="U20" s="14" t="s">
        <v>197</v>
      </c>
    </row>
    <row r="21" spans="1:21" x14ac:dyDescent="0.25">
      <c r="A21" s="11" t="s">
        <v>192</v>
      </c>
      <c r="B21" s="7">
        <v>0.29552816101419799</v>
      </c>
      <c r="C21" s="10">
        <v>0.25614065520804002</v>
      </c>
      <c r="D21" s="10">
        <v>0.33821852007196002</v>
      </c>
      <c r="E21" s="14" t="s">
        <v>173</v>
      </c>
      <c r="F21" s="7">
        <v>0.58182690848410101</v>
      </c>
      <c r="G21" s="10">
        <v>0.50278773105264796</v>
      </c>
      <c r="H21" s="10">
        <v>0.65687615827246104</v>
      </c>
      <c r="I21" s="14" t="s">
        <v>173</v>
      </c>
      <c r="J21" s="7">
        <v>0.29682167181594099</v>
      </c>
      <c r="K21" s="10">
        <v>0.24065451808073501</v>
      </c>
      <c r="L21" s="10">
        <v>0.35988495290469202</v>
      </c>
      <c r="M21" s="14" t="s">
        <v>173</v>
      </c>
      <c r="N21" s="7">
        <v>0.12745399695745199</v>
      </c>
      <c r="O21" s="10">
        <v>8.9062309074768697E-2</v>
      </c>
      <c r="P21" s="10">
        <v>0.17914050674576901</v>
      </c>
      <c r="Q21" s="14" t="s">
        <v>173</v>
      </c>
      <c r="R21" s="7">
        <v>0.74226545548942802</v>
      </c>
      <c r="S21" s="10">
        <v>0.40439816268967799</v>
      </c>
      <c r="T21" s="10">
        <v>0.92433270172451798</v>
      </c>
      <c r="U21" s="14" t="s">
        <v>197</v>
      </c>
    </row>
    <row r="22" spans="1:21" x14ac:dyDescent="0.25">
      <c r="A22" s="11" t="s">
        <v>193</v>
      </c>
      <c r="B22" s="7">
        <v>0.32005669005173598</v>
      </c>
      <c r="C22" s="10">
        <v>0.271180950373138</v>
      </c>
      <c r="D22" s="10">
        <v>0.37323032446243798</v>
      </c>
      <c r="E22" s="14" t="s">
        <v>173</v>
      </c>
      <c r="F22" s="7">
        <v>0.65446922542421204</v>
      </c>
      <c r="G22" s="10">
        <v>0.55365648957811697</v>
      </c>
      <c r="H22" s="10">
        <v>0.74307831339199104</v>
      </c>
      <c r="I22" s="14" t="s">
        <v>173</v>
      </c>
      <c r="J22" s="7">
        <v>0.323694924845149</v>
      </c>
      <c r="K22" s="10">
        <v>0.254230156151105</v>
      </c>
      <c r="L22" s="10">
        <v>0.40191109061930402</v>
      </c>
      <c r="M22" s="14" t="s">
        <v>173</v>
      </c>
      <c r="N22" s="7">
        <v>0.113028931541386</v>
      </c>
      <c r="O22" s="10">
        <v>7.3949499577521796E-2</v>
      </c>
      <c r="P22" s="10">
        <v>0.168991620547983</v>
      </c>
      <c r="Q22" s="14" t="s">
        <v>173</v>
      </c>
      <c r="R22" s="7">
        <v>1</v>
      </c>
      <c r="S22" s="10"/>
      <c r="T22" s="10"/>
      <c r="U22" s="14" t="s">
        <v>197</v>
      </c>
    </row>
    <row r="23" spans="1:21" x14ac:dyDescent="0.25">
      <c r="A23" s="11" t="s">
        <v>194</v>
      </c>
      <c r="B23" s="7">
        <v>0.262108495047083</v>
      </c>
      <c r="C23" s="10">
        <v>0.23056370322415601</v>
      </c>
      <c r="D23" s="10">
        <v>0.29630710688782202</v>
      </c>
      <c r="E23" s="14" t="s">
        <v>173</v>
      </c>
      <c r="F23" s="7">
        <v>0.57669994200193897</v>
      </c>
      <c r="G23" s="10">
        <v>0.49457018650475998</v>
      </c>
      <c r="H23" s="10">
        <v>0.65479906252726705</v>
      </c>
      <c r="I23" s="14" t="s">
        <v>173</v>
      </c>
      <c r="J23" s="7">
        <v>0.320570636302622</v>
      </c>
      <c r="K23" s="10">
        <v>0.27242346046754801</v>
      </c>
      <c r="L23" s="10">
        <v>0.37286632214361598</v>
      </c>
      <c r="M23" s="14" t="s">
        <v>173</v>
      </c>
      <c r="N23" s="7">
        <v>8.4488878942809501E-2</v>
      </c>
      <c r="O23" s="10">
        <v>6.3183932117205202E-2</v>
      </c>
      <c r="P23" s="10">
        <v>0.112117871086151</v>
      </c>
      <c r="Q23" s="14" t="s">
        <v>173</v>
      </c>
      <c r="R23" s="7">
        <v>0.51934267141457202</v>
      </c>
      <c r="S23" s="10">
        <v>1.4543474987436399E-8</v>
      </c>
      <c r="T23" s="10">
        <v>0.99999998754248798</v>
      </c>
      <c r="U23" s="14" t="s">
        <v>197</v>
      </c>
    </row>
    <row r="24" spans="1:21" x14ac:dyDescent="0.25">
      <c r="A24" s="11" t="s">
        <v>195</v>
      </c>
      <c r="B24" s="7">
        <v>0.25700046206861099</v>
      </c>
      <c r="C24" s="10">
        <v>0.22046915160208599</v>
      </c>
      <c r="D24" s="10">
        <v>0.29727654537015602</v>
      </c>
      <c r="E24" s="14" t="s">
        <v>173</v>
      </c>
      <c r="F24" s="7">
        <v>0.66495972499960798</v>
      </c>
      <c r="G24" s="10">
        <v>0.56258973985333904</v>
      </c>
      <c r="H24" s="10">
        <v>0.75385372158770003</v>
      </c>
      <c r="I24" s="14" t="s">
        <v>173</v>
      </c>
      <c r="J24" s="7">
        <v>0.258293076905108</v>
      </c>
      <c r="K24" s="10">
        <v>0.208168203384722</v>
      </c>
      <c r="L24" s="10">
        <v>0.31567580894919001</v>
      </c>
      <c r="M24" s="14" t="s">
        <v>173</v>
      </c>
      <c r="N24" s="7">
        <v>0.10656293197733099</v>
      </c>
      <c r="O24" s="10">
        <v>7.4063198732520194E-2</v>
      </c>
      <c r="P24" s="10">
        <v>0.15099823232294801</v>
      </c>
      <c r="Q24" s="14" t="s">
        <v>173</v>
      </c>
      <c r="R24" s="7">
        <v>0.644823141913483</v>
      </c>
      <c r="S24" s="10">
        <v>0.158355488051003</v>
      </c>
      <c r="T24" s="10">
        <v>0.94599883652255101</v>
      </c>
      <c r="U24" s="14" t="s">
        <v>197</v>
      </c>
    </row>
    <row r="25" spans="1:21" x14ac:dyDescent="0.25">
      <c r="A25" s="11" t="s">
        <v>196</v>
      </c>
      <c r="B25" s="7">
        <v>0.249913331538826</v>
      </c>
      <c r="C25" s="10">
        <v>0.19888573273681001</v>
      </c>
      <c r="D25" s="10">
        <v>0.30898346091170797</v>
      </c>
      <c r="E25" s="14" t="s">
        <v>173</v>
      </c>
      <c r="F25" s="7">
        <v>0.65533818847914904</v>
      </c>
      <c r="G25" s="10">
        <v>0.48859555084403999</v>
      </c>
      <c r="H25" s="10">
        <v>0.79097313040105799</v>
      </c>
      <c r="I25" s="14" t="s">
        <v>197</v>
      </c>
      <c r="J25" s="7">
        <v>0.31898303163205</v>
      </c>
      <c r="K25" s="10">
        <v>0.23070986371216301</v>
      </c>
      <c r="L25" s="10">
        <v>0.42248234400238999</v>
      </c>
      <c r="M25" s="14" t="s">
        <v>173</v>
      </c>
      <c r="N25" s="7">
        <v>8.0665735584269802E-2</v>
      </c>
      <c r="O25" s="10">
        <v>4.6932575122193801E-2</v>
      </c>
      <c r="P25" s="10">
        <v>0.135205259117474</v>
      </c>
      <c r="Q25" s="14" t="s">
        <v>184</v>
      </c>
      <c r="R25" s="7">
        <v>0.86715130227430204</v>
      </c>
      <c r="S25" s="10">
        <v>0.233503203625642</v>
      </c>
      <c r="T25" s="10">
        <v>0.99290073848081495</v>
      </c>
      <c r="U25" s="14" t="s">
        <v>197</v>
      </c>
    </row>
    <row r="26" spans="1:21" x14ac:dyDescent="0.25">
      <c r="A26" s="11" t="s">
        <v>198</v>
      </c>
      <c r="B26" s="7">
        <v>0.248190435223763</v>
      </c>
      <c r="C26" s="10">
        <v>0.20795269861617599</v>
      </c>
      <c r="D26" s="10">
        <v>0.29333053383691998</v>
      </c>
      <c r="E26" s="14" t="s">
        <v>173</v>
      </c>
      <c r="F26" s="7">
        <v>0.57906070121221898</v>
      </c>
      <c r="G26" s="10">
        <v>0.45968305369025803</v>
      </c>
      <c r="H26" s="10">
        <v>0.68985810375209</v>
      </c>
      <c r="I26" s="14" t="s">
        <v>173</v>
      </c>
      <c r="J26" s="7">
        <v>0.21448218993371301</v>
      </c>
      <c r="K26" s="10">
        <v>0.16416847305894899</v>
      </c>
      <c r="L26" s="10">
        <v>0.27513990328766802</v>
      </c>
      <c r="M26" s="14" t="s">
        <v>173</v>
      </c>
      <c r="N26" s="7">
        <v>0.118234584279256</v>
      </c>
      <c r="O26" s="10">
        <v>8.1006066088025602E-2</v>
      </c>
      <c r="P26" s="10">
        <v>0.16941832481260499</v>
      </c>
      <c r="Q26" s="14" t="s">
        <v>173</v>
      </c>
      <c r="R26" s="7">
        <v>0.89410826422147605</v>
      </c>
      <c r="S26" s="10">
        <v>0.69035338703330495</v>
      </c>
      <c r="T26" s="10">
        <v>0.969676731130661</v>
      </c>
      <c r="U26" s="14" t="s">
        <v>197</v>
      </c>
    </row>
    <row r="27" spans="1:21" x14ac:dyDescent="0.25">
      <c r="A27" s="11" t="s">
        <v>199</v>
      </c>
      <c r="B27" s="7">
        <v>0.37955199913287102</v>
      </c>
      <c r="C27" s="10">
        <v>0.330546340715205</v>
      </c>
      <c r="D27" s="10">
        <v>0.43114397173020602</v>
      </c>
      <c r="E27" s="14" t="s">
        <v>173</v>
      </c>
      <c r="F27" s="7">
        <v>0.69493191091239404</v>
      </c>
      <c r="G27" s="10">
        <v>0.59014656094586104</v>
      </c>
      <c r="H27" s="10">
        <v>0.78278772752113601</v>
      </c>
      <c r="I27" s="14" t="s">
        <v>173</v>
      </c>
      <c r="J27" s="7">
        <v>0.35596688715221098</v>
      </c>
      <c r="K27" s="10">
        <v>0.29575520472049799</v>
      </c>
      <c r="L27" s="10">
        <v>0.421106940878827</v>
      </c>
      <c r="M27" s="14" t="s">
        <v>173</v>
      </c>
      <c r="N27" s="7">
        <v>0.231157890143915</v>
      </c>
      <c r="O27" s="10">
        <v>0.16587937001676001</v>
      </c>
      <c r="P27" s="10">
        <v>0.31250113094047499</v>
      </c>
      <c r="Q27" s="14" t="s">
        <v>173</v>
      </c>
      <c r="R27" s="7">
        <v>1</v>
      </c>
      <c r="S27" s="10"/>
      <c r="T27" s="10"/>
      <c r="U27" s="14" t="s">
        <v>197</v>
      </c>
    </row>
    <row r="28" spans="1:21" x14ac:dyDescent="0.25">
      <c r="A28" s="12" t="s">
        <v>200</v>
      </c>
      <c r="B28" s="8">
        <v>0.27893333107290402</v>
      </c>
      <c r="C28" s="9">
        <v>0.231860704793768</v>
      </c>
      <c r="D28" s="9">
        <v>0.33143912474368697</v>
      </c>
      <c r="E28" s="15" t="s">
        <v>173</v>
      </c>
      <c r="F28" s="8">
        <v>0.74303634240738303</v>
      </c>
      <c r="G28" s="9">
        <v>0.62890593882616297</v>
      </c>
      <c r="H28" s="9">
        <v>0.831471821719583</v>
      </c>
      <c r="I28" s="15" t="s">
        <v>184</v>
      </c>
      <c r="J28" s="8">
        <v>0.283607527916518</v>
      </c>
      <c r="K28" s="9">
        <v>0.21018009930839801</v>
      </c>
      <c r="L28" s="9">
        <v>0.37064902935709398</v>
      </c>
      <c r="M28" s="15" t="s">
        <v>173</v>
      </c>
      <c r="N28" s="8">
        <v>0.13916162837569601</v>
      </c>
      <c r="O28" s="9">
        <v>8.6132761013702305E-2</v>
      </c>
      <c r="P28" s="9">
        <v>0.21708316342640899</v>
      </c>
      <c r="Q28" s="15" t="s">
        <v>184</v>
      </c>
      <c r="R28" s="8">
        <v>1</v>
      </c>
      <c r="S28" s="9"/>
      <c r="T28" s="9"/>
      <c r="U28" s="15" t="s">
        <v>197</v>
      </c>
    </row>
    <row r="29" spans="1:2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  <c r="R29" t="s">
        <v>173</v>
      </c>
      <c r="S29" t="s">
        <v>173</v>
      </c>
      <c r="T29" t="s">
        <v>173</v>
      </c>
      <c r="U29" s="16" t="s">
        <v>173</v>
      </c>
    </row>
    <row r="30" spans="1:21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</row>
    <row r="31" spans="1:21" x14ac:dyDescent="0.25">
      <c r="A31" s="20" t="s">
        <v>178</v>
      </c>
    </row>
    <row r="32" spans="1:21" x14ac:dyDescent="0.25">
      <c r="A32" s="20" t="s">
        <v>201</v>
      </c>
    </row>
    <row r="33" spans="1:21" x14ac:dyDescent="0.25">
      <c r="A33" s="20" t="s">
        <v>202</v>
      </c>
    </row>
    <row r="34" spans="1:21" x14ac:dyDescent="0.25">
      <c r="A34" s="20" t="s">
        <v>173</v>
      </c>
    </row>
    <row r="35" spans="1:21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</row>
    <row r="36" spans="1:21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</row>
    <row r="37" spans="1:21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</row>
    <row r="38" spans="1:21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</row>
    <row r="39" spans="1:21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4.7109375" bestFit="1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32</v>
      </c>
    </row>
    <row r="3" spans="1:17" x14ac:dyDescent="0.25">
      <c r="A3" s="1" t="s">
        <v>232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16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212</v>
      </c>
      <c r="G11" s="18" t="s">
        <v>176</v>
      </c>
      <c r="H11" s="18" t="s">
        <v>177</v>
      </c>
      <c r="I11" s="19" t="s">
        <v>178</v>
      </c>
      <c r="J11" s="17" t="s">
        <v>213</v>
      </c>
      <c r="K11" s="18" t="s">
        <v>176</v>
      </c>
      <c r="L11" s="18" t="s">
        <v>177</v>
      </c>
      <c r="M11" s="19" t="s">
        <v>178</v>
      </c>
      <c r="N11" s="17" t="s">
        <v>214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0.24623023500416599</v>
      </c>
      <c r="C12" s="10">
        <v>0.23471670391181701</v>
      </c>
      <c r="D12" s="10">
        <v>0.25811804929357401</v>
      </c>
      <c r="E12" s="14" t="s">
        <v>173</v>
      </c>
      <c r="F12" s="7">
        <v>0.19356353764929499</v>
      </c>
      <c r="G12" s="10">
        <v>0.18107840064978001</v>
      </c>
      <c r="H12" s="10">
        <v>0.20669223873679499</v>
      </c>
      <c r="I12" s="14" t="s">
        <v>173</v>
      </c>
      <c r="J12" s="7">
        <v>0.22460834331221299</v>
      </c>
      <c r="K12" s="10">
        <v>0.178975643730337</v>
      </c>
      <c r="L12" s="10">
        <v>0.27793716430566301</v>
      </c>
      <c r="M12" s="14" t="s">
        <v>173</v>
      </c>
      <c r="N12" s="7">
        <v>0.34752040933202999</v>
      </c>
      <c r="O12" s="10">
        <v>0.326542378461945</v>
      </c>
      <c r="P12" s="10">
        <v>0.36910749042934599</v>
      </c>
      <c r="Q12" s="14" t="s">
        <v>173</v>
      </c>
    </row>
    <row r="13" spans="1:17" x14ac:dyDescent="0.25">
      <c r="A13" s="11" t="s">
        <v>183</v>
      </c>
      <c r="B13" s="7">
        <v>0.20387900565568801</v>
      </c>
      <c r="C13" s="10">
        <v>0.15335390572466701</v>
      </c>
      <c r="D13" s="10">
        <v>0.26582396522757001</v>
      </c>
      <c r="E13" s="14" t="s">
        <v>173</v>
      </c>
      <c r="F13" s="7">
        <v>0.14223419265509299</v>
      </c>
      <c r="G13" s="10">
        <v>9.2556097989017802E-2</v>
      </c>
      <c r="H13" s="10">
        <v>0.212337031188742</v>
      </c>
      <c r="I13" s="14" t="s">
        <v>173</v>
      </c>
      <c r="J13" s="7">
        <v>0.10029068230724</v>
      </c>
      <c r="K13" s="10">
        <v>1.64437145958681E-2</v>
      </c>
      <c r="L13" s="10">
        <v>0.426348171894603</v>
      </c>
      <c r="M13" s="14" t="s">
        <v>197</v>
      </c>
      <c r="N13" s="7">
        <v>0.33759437292517303</v>
      </c>
      <c r="O13" s="10">
        <v>0.25065200829616702</v>
      </c>
      <c r="P13" s="10">
        <v>0.43710293087134899</v>
      </c>
      <c r="Q13" s="14" t="s">
        <v>173</v>
      </c>
    </row>
    <row r="14" spans="1:17" x14ac:dyDescent="0.25">
      <c r="A14" s="11" t="s">
        <v>185</v>
      </c>
      <c r="B14" s="7">
        <v>0.17618532428950301</v>
      </c>
      <c r="C14" s="10">
        <v>0.141677836572105</v>
      </c>
      <c r="D14" s="10">
        <v>0.21697294743020901</v>
      </c>
      <c r="E14" s="14" t="s">
        <v>173</v>
      </c>
      <c r="F14" s="7">
        <v>0.172602179048127</v>
      </c>
      <c r="G14" s="10">
        <v>0.13105696162425501</v>
      </c>
      <c r="H14" s="10">
        <v>0.223923450041075</v>
      </c>
      <c r="I14" s="14" t="s">
        <v>173</v>
      </c>
      <c r="J14" s="7">
        <v>2.90201099699708E-2</v>
      </c>
      <c r="K14" s="10">
        <v>3.5598724950111999E-3</v>
      </c>
      <c r="L14" s="10">
        <v>0.20002004023696299</v>
      </c>
      <c r="M14" s="14" t="s">
        <v>197</v>
      </c>
      <c r="N14" s="7">
        <v>0.21386732076698001</v>
      </c>
      <c r="O14" s="10">
        <v>0.15303625473603499</v>
      </c>
      <c r="P14" s="10">
        <v>0.29058254317322302</v>
      </c>
      <c r="Q14" s="14" t="s">
        <v>173</v>
      </c>
    </row>
    <row r="15" spans="1:17" x14ac:dyDescent="0.25">
      <c r="A15" s="11" t="s">
        <v>186</v>
      </c>
      <c r="B15" s="7">
        <v>0.157859589048854</v>
      </c>
      <c r="C15" s="10">
        <v>0.13042599371710101</v>
      </c>
      <c r="D15" s="10">
        <v>0.18980401728720001</v>
      </c>
      <c r="E15" s="14" t="s">
        <v>173</v>
      </c>
      <c r="F15" s="7">
        <v>0.122596774329239</v>
      </c>
      <c r="G15" s="10">
        <v>9.0217297043857503E-2</v>
      </c>
      <c r="H15" s="10">
        <v>0.164496218236832</v>
      </c>
      <c r="I15" s="14" t="s">
        <v>173</v>
      </c>
      <c r="J15" s="7">
        <v>9.5560836931312607E-2</v>
      </c>
      <c r="K15" s="10">
        <v>2.9879155480481701E-2</v>
      </c>
      <c r="L15" s="10">
        <v>0.26603286984348001</v>
      </c>
      <c r="M15" s="14" t="s">
        <v>197</v>
      </c>
      <c r="N15" s="7">
        <v>0.23214154263803799</v>
      </c>
      <c r="O15" s="10">
        <v>0.174054173734738</v>
      </c>
      <c r="P15" s="10">
        <v>0.30251425547968303</v>
      </c>
      <c r="Q15" s="14" t="s">
        <v>173</v>
      </c>
    </row>
    <row r="16" spans="1:17" x14ac:dyDescent="0.25">
      <c r="A16" s="11" t="s">
        <v>187</v>
      </c>
      <c r="B16" s="7">
        <v>0.28887810764126098</v>
      </c>
      <c r="C16" s="10">
        <v>0.25579602611347702</v>
      </c>
      <c r="D16" s="10">
        <v>0.32437383470194497</v>
      </c>
      <c r="E16" s="14" t="s">
        <v>173</v>
      </c>
      <c r="F16" s="7">
        <v>0.239274160077248</v>
      </c>
      <c r="G16" s="10">
        <v>0.19670010516620501</v>
      </c>
      <c r="H16" s="10">
        <v>0.287762037577656</v>
      </c>
      <c r="I16" s="14" t="s">
        <v>173</v>
      </c>
      <c r="J16" s="7">
        <v>0.35814258015191303</v>
      </c>
      <c r="K16" s="10">
        <v>0.19764391525194</v>
      </c>
      <c r="L16" s="10">
        <v>0.558287654132675</v>
      </c>
      <c r="M16" s="14" t="s">
        <v>197</v>
      </c>
      <c r="N16" s="7">
        <v>0.36024275080819801</v>
      </c>
      <c r="O16" s="10">
        <v>0.29745117316321801</v>
      </c>
      <c r="P16" s="10">
        <v>0.42821036448422201</v>
      </c>
      <c r="Q16" s="14" t="s">
        <v>173</v>
      </c>
    </row>
    <row r="17" spans="1:17" x14ac:dyDescent="0.25">
      <c r="A17" s="11" t="s">
        <v>188</v>
      </c>
      <c r="B17" s="7">
        <v>0.23561117521587699</v>
      </c>
      <c r="C17" s="10">
        <v>0.20009936816592</v>
      </c>
      <c r="D17" s="10">
        <v>0.27525658312044099</v>
      </c>
      <c r="E17" s="14" t="s">
        <v>173</v>
      </c>
      <c r="F17" s="7">
        <v>0.18943111887533201</v>
      </c>
      <c r="G17" s="10">
        <v>0.141794514253197</v>
      </c>
      <c r="H17" s="10">
        <v>0.248438619925239</v>
      </c>
      <c r="I17" s="14" t="s">
        <v>173</v>
      </c>
      <c r="J17" s="7">
        <v>0.178709815043607</v>
      </c>
      <c r="K17" s="10">
        <v>7.8497910925293499E-2</v>
      </c>
      <c r="L17" s="10">
        <v>0.35725614289734903</v>
      </c>
      <c r="M17" s="14" t="s">
        <v>197</v>
      </c>
      <c r="N17" s="7">
        <v>0.29358384068404803</v>
      </c>
      <c r="O17" s="10">
        <v>0.23836163045490799</v>
      </c>
      <c r="P17" s="10">
        <v>0.35562600834428898</v>
      </c>
      <c r="Q17" s="14" t="s">
        <v>173</v>
      </c>
    </row>
    <row r="18" spans="1:17" x14ac:dyDescent="0.25">
      <c r="A18" s="11" t="s">
        <v>189</v>
      </c>
      <c r="B18" s="7">
        <v>0.25994827893752998</v>
      </c>
      <c r="C18" s="10">
        <v>0.23422700645484801</v>
      </c>
      <c r="D18" s="10">
        <v>0.28743389745167902</v>
      </c>
      <c r="E18" s="14" t="s">
        <v>173</v>
      </c>
      <c r="F18" s="7">
        <v>0.215275886259956</v>
      </c>
      <c r="G18" s="10">
        <v>0.18500894288877301</v>
      </c>
      <c r="H18" s="10">
        <v>0.248981695036328</v>
      </c>
      <c r="I18" s="14" t="s">
        <v>173</v>
      </c>
      <c r="J18" s="7">
        <v>0.22448701727107201</v>
      </c>
      <c r="K18" s="10">
        <v>0.124907081458471</v>
      </c>
      <c r="L18" s="10">
        <v>0.36989815957868899</v>
      </c>
      <c r="M18" s="14" t="s">
        <v>197</v>
      </c>
      <c r="N18" s="7">
        <v>0.32532738404101103</v>
      </c>
      <c r="O18" s="10">
        <v>0.28306610917462699</v>
      </c>
      <c r="P18" s="10">
        <v>0.370636326789893</v>
      </c>
      <c r="Q18" s="14" t="s">
        <v>173</v>
      </c>
    </row>
    <row r="19" spans="1:17" x14ac:dyDescent="0.25">
      <c r="A19" s="11" t="s">
        <v>190</v>
      </c>
      <c r="B19" s="7">
        <v>0.240596495341144</v>
      </c>
      <c r="C19" s="10">
        <v>0.22033145931326201</v>
      </c>
      <c r="D19" s="10">
        <v>0.262098837272151</v>
      </c>
      <c r="E19" s="14" t="s">
        <v>173</v>
      </c>
      <c r="F19" s="7">
        <v>0.18473057196748899</v>
      </c>
      <c r="G19" s="10">
        <v>0.164282063369902</v>
      </c>
      <c r="H19" s="10">
        <v>0.207093621164359</v>
      </c>
      <c r="I19" s="14" t="s">
        <v>173</v>
      </c>
      <c r="J19" s="7">
        <v>0.26723154035878399</v>
      </c>
      <c r="K19" s="10">
        <v>0.183775254440078</v>
      </c>
      <c r="L19" s="10">
        <v>0.37134468402478898</v>
      </c>
      <c r="M19" s="14" t="s">
        <v>184</v>
      </c>
      <c r="N19" s="7">
        <v>0.361313467966209</v>
      </c>
      <c r="O19" s="10">
        <v>0.319611837796136</v>
      </c>
      <c r="P19" s="10">
        <v>0.40521564949578198</v>
      </c>
      <c r="Q19" s="14" t="s">
        <v>173</v>
      </c>
    </row>
    <row r="20" spans="1:17" x14ac:dyDescent="0.25">
      <c r="A20" s="11" t="s">
        <v>191</v>
      </c>
      <c r="B20" s="7">
        <v>0.26156515856310503</v>
      </c>
      <c r="C20" s="10">
        <v>0.221842999169789</v>
      </c>
      <c r="D20" s="10">
        <v>0.30560649469185103</v>
      </c>
      <c r="E20" s="14" t="s">
        <v>173</v>
      </c>
      <c r="F20" s="7">
        <v>0.19947081987774101</v>
      </c>
      <c r="G20" s="10">
        <v>0.15161177162140699</v>
      </c>
      <c r="H20" s="10">
        <v>0.257845892807817</v>
      </c>
      <c r="I20" s="14" t="s">
        <v>173</v>
      </c>
      <c r="J20" s="7">
        <v>0.115363000665056</v>
      </c>
      <c r="K20" s="10">
        <v>3.9573098724383901E-2</v>
      </c>
      <c r="L20" s="10">
        <v>0.29215118656738398</v>
      </c>
      <c r="M20" s="14" t="s">
        <v>197</v>
      </c>
      <c r="N20" s="7">
        <v>0.37274033232720299</v>
      </c>
      <c r="O20" s="10">
        <v>0.30205844340512999</v>
      </c>
      <c r="P20" s="10">
        <v>0.44931412044893299</v>
      </c>
      <c r="Q20" s="14" t="s">
        <v>173</v>
      </c>
    </row>
    <row r="21" spans="1:17" x14ac:dyDescent="0.25">
      <c r="A21" s="11" t="s">
        <v>192</v>
      </c>
      <c r="B21" s="7">
        <v>0.29552816101419799</v>
      </c>
      <c r="C21" s="10">
        <v>0.25614065520804002</v>
      </c>
      <c r="D21" s="10">
        <v>0.33821852007196002</v>
      </c>
      <c r="E21" s="14" t="s">
        <v>173</v>
      </c>
      <c r="F21" s="7">
        <v>0.23556117265908499</v>
      </c>
      <c r="G21" s="10">
        <v>0.192207880247004</v>
      </c>
      <c r="H21" s="10">
        <v>0.28524008237855603</v>
      </c>
      <c r="I21" s="14" t="s">
        <v>173</v>
      </c>
      <c r="J21" s="7">
        <v>0.27534388816188199</v>
      </c>
      <c r="K21" s="10">
        <v>0.15322276623661399</v>
      </c>
      <c r="L21" s="10">
        <v>0.44378665684124602</v>
      </c>
      <c r="M21" s="14" t="s">
        <v>197</v>
      </c>
      <c r="N21" s="7">
        <v>0.40265912065499398</v>
      </c>
      <c r="O21" s="10">
        <v>0.336095736414459</v>
      </c>
      <c r="P21" s="10">
        <v>0.47301293530699501</v>
      </c>
      <c r="Q21" s="14" t="s">
        <v>173</v>
      </c>
    </row>
    <row r="22" spans="1:17" x14ac:dyDescent="0.25">
      <c r="A22" s="11" t="s">
        <v>193</v>
      </c>
      <c r="B22" s="7">
        <v>0.32005669005173598</v>
      </c>
      <c r="C22" s="10">
        <v>0.271180950373138</v>
      </c>
      <c r="D22" s="10">
        <v>0.37323032446243798</v>
      </c>
      <c r="E22" s="14" t="s">
        <v>173</v>
      </c>
      <c r="F22" s="7">
        <v>0.23439279254066001</v>
      </c>
      <c r="G22" s="10">
        <v>0.17145914514132801</v>
      </c>
      <c r="H22" s="10">
        <v>0.31173493760563697</v>
      </c>
      <c r="I22" s="14" t="s">
        <v>173</v>
      </c>
      <c r="J22" s="7">
        <v>0.32320372269637099</v>
      </c>
      <c r="K22" s="10">
        <v>0.162322400107929</v>
      </c>
      <c r="L22" s="10">
        <v>0.54062869677115599</v>
      </c>
      <c r="M22" s="14" t="s">
        <v>197</v>
      </c>
      <c r="N22" s="7">
        <v>0.42025651441684803</v>
      </c>
      <c r="O22" s="10">
        <v>0.352365458558488</v>
      </c>
      <c r="P22" s="10">
        <v>0.49130506523456302</v>
      </c>
      <c r="Q22" s="14" t="s">
        <v>173</v>
      </c>
    </row>
    <row r="23" spans="1:17" x14ac:dyDescent="0.25">
      <c r="A23" s="11" t="s">
        <v>194</v>
      </c>
      <c r="B23" s="7">
        <v>0.262108495047083</v>
      </c>
      <c r="C23" s="10">
        <v>0.23056370322415601</v>
      </c>
      <c r="D23" s="10">
        <v>0.29630710688782202</v>
      </c>
      <c r="E23" s="14" t="s">
        <v>173</v>
      </c>
      <c r="F23" s="7">
        <v>0.21746738450821901</v>
      </c>
      <c r="G23" s="10">
        <v>0.183658987732639</v>
      </c>
      <c r="H23" s="10">
        <v>0.25555107115998899</v>
      </c>
      <c r="I23" s="14" t="s">
        <v>173</v>
      </c>
      <c r="J23" s="7">
        <v>0.15355883678930801</v>
      </c>
      <c r="K23" s="10">
        <v>8.0574227121319397E-2</v>
      </c>
      <c r="L23" s="10">
        <v>0.27302210345525302</v>
      </c>
      <c r="M23" s="14" t="s">
        <v>197</v>
      </c>
      <c r="N23" s="7">
        <v>0.35134983077603399</v>
      </c>
      <c r="O23" s="10">
        <v>0.303784035272187</v>
      </c>
      <c r="P23" s="10">
        <v>0.402062322615722</v>
      </c>
      <c r="Q23" s="14" t="s">
        <v>173</v>
      </c>
    </row>
    <row r="24" spans="1:17" x14ac:dyDescent="0.25">
      <c r="A24" s="11" t="s">
        <v>195</v>
      </c>
      <c r="B24" s="7">
        <v>0.25700046206861099</v>
      </c>
      <c r="C24" s="10">
        <v>0.22046915160208599</v>
      </c>
      <c r="D24" s="10">
        <v>0.29727654537015602</v>
      </c>
      <c r="E24" s="14" t="s">
        <v>173</v>
      </c>
      <c r="F24" s="7">
        <v>0.20484373217888299</v>
      </c>
      <c r="G24" s="10">
        <v>0.16277703362664001</v>
      </c>
      <c r="H24" s="10">
        <v>0.254477393180086</v>
      </c>
      <c r="I24" s="14" t="s">
        <v>173</v>
      </c>
      <c r="J24" s="7">
        <v>0.18261605788749999</v>
      </c>
      <c r="K24" s="10">
        <v>9.3637577169073505E-2</v>
      </c>
      <c r="L24" s="10">
        <v>0.325757069321991</v>
      </c>
      <c r="M24" s="14" t="s">
        <v>184</v>
      </c>
      <c r="N24" s="7">
        <v>0.35768774477582899</v>
      </c>
      <c r="O24" s="10">
        <v>0.29762963342101001</v>
      </c>
      <c r="P24" s="10">
        <v>0.422573594125213</v>
      </c>
      <c r="Q24" s="14" t="s">
        <v>173</v>
      </c>
    </row>
    <row r="25" spans="1:17" x14ac:dyDescent="0.25">
      <c r="A25" s="11" t="s">
        <v>196</v>
      </c>
      <c r="B25" s="7">
        <v>0.249913331538826</v>
      </c>
      <c r="C25" s="10">
        <v>0.19888573273681001</v>
      </c>
      <c r="D25" s="10">
        <v>0.30898346091170797</v>
      </c>
      <c r="E25" s="14" t="s">
        <v>173</v>
      </c>
      <c r="F25" s="7">
        <v>0.173575702266559</v>
      </c>
      <c r="G25" s="10">
        <v>0.122395647518176</v>
      </c>
      <c r="H25" s="10">
        <v>0.24029699747769101</v>
      </c>
      <c r="I25" s="14" t="s">
        <v>173</v>
      </c>
      <c r="J25" s="7">
        <v>8.2872537928581902E-2</v>
      </c>
      <c r="K25" s="10">
        <v>1.8248447759173701E-2</v>
      </c>
      <c r="L25" s="10">
        <v>0.30520626489603098</v>
      </c>
      <c r="M25" s="14" t="s">
        <v>197</v>
      </c>
      <c r="N25" s="7">
        <v>0.373697397419888</v>
      </c>
      <c r="O25" s="10">
        <v>0.28045477914792599</v>
      </c>
      <c r="P25" s="10">
        <v>0.47737354704809998</v>
      </c>
      <c r="Q25" s="14" t="s">
        <v>173</v>
      </c>
    </row>
    <row r="26" spans="1:17" x14ac:dyDescent="0.25">
      <c r="A26" s="11" t="s">
        <v>198</v>
      </c>
      <c r="B26" s="7">
        <v>0.248190435223763</v>
      </c>
      <c r="C26" s="10">
        <v>0.20795269861617599</v>
      </c>
      <c r="D26" s="10">
        <v>0.29333053383691998</v>
      </c>
      <c r="E26" s="14" t="s">
        <v>173</v>
      </c>
      <c r="F26" s="7">
        <v>0.21890860704928899</v>
      </c>
      <c r="G26" s="10">
        <v>0.174359423482457</v>
      </c>
      <c r="H26" s="10">
        <v>0.27110273331891999</v>
      </c>
      <c r="I26" s="14" t="s">
        <v>173</v>
      </c>
      <c r="J26" s="7">
        <v>0.129909371704514</v>
      </c>
      <c r="K26" s="10">
        <v>3.4073841190443301E-2</v>
      </c>
      <c r="L26" s="10">
        <v>0.38723181082094199</v>
      </c>
      <c r="M26" s="14" t="s">
        <v>197</v>
      </c>
      <c r="N26" s="7">
        <v>0.30858475462537199</v>
      </c>
      <c r="O26" s="10">
        <v>0.24979377434897601</v>
      </c>
      <c r="P26" s="10">
        <v>0.37430885020122601</v>
      </c>
      <c r="Q26" s="14" t="s">
        <v>173</v>
      </c>
    </row>
    <row r="27" spans="1:17" x14ac:dyDescent="0.25">
      <c r="A27" s="11" t="s">
        <v>199</v>
      </c>
      <c r="B27" s="7">
        <v>0.37955199913287102</v>
      </c>
      <c r="C27" s="10">
        <v>0.330546340715205</v>
      </c>
      <c r="D27" s="10">
        <v>0.43114397173020602</v>
      </c>
      <c r="E27" s="14" t="s">
        <v>173</v>
      </c>
      <c r="F27" s="7">
        <v>0.34280056735764503</v>
      </c>
      <c r="G27" s="10">
        <v>0.29029814594681003</v>
      </c>
      <c r="H27" s="10">
        <v>0.39945393721141598</v>
      </c>
      <c r="I27" s="14" t="s">
        <v>173</v>
      </c>
      <c r="J27" s="7">
        <v>0.12741358800393901</v>
      </c>
      <c r="K27" s="10">
        <v>8.8290093677620193E-3</v>
      </c>
      <c r="L27" s="10">
        <v>0.70532749795786098</v>
      </c>
      <c r="M27" s="14" t="s">
        <v>197</v>
      </c>
      <c r="N27" s="7">
        <v>0.47801089388429302</v>
      </c>
      <c r="O27" s="10">
        <v>0.37217583125829901</v>
      </c>
      <c r="P27" s="10">
        <v>0.58585771223319005</v>
      </c>
      <c r="Q27" s="14" t="s">
        <v>173</v>
      </c>
    </row>
    <row r="28" spans="1:17" x14ac:dyDescent="0.25">
      <c r="A28" s="12" t="s">
        <v>200</v>
      </c>
      <c r="B28" s="8">
        <v>0.27893333107290402</v>
      </c>
      <c r="C28" s="9">
        <v>0.231860704793768</v>
      </c>
      <c r="D28" s="9">
        <v>0.33143912474368697</v>
      </c>
      <c r="E28" s="15" t="s">
        <v>173</v>
      </c>
      <c r="F28" s="8">
        <v>0.21636514633783199</v>
      </c>
      <c r="G28" s="9">
        <v>0.16915442791110299</v>
      </c>
      <c r="H28" s="9">
        <v>0.27243178448690702</v>
      </c>
      <c r="I28" s="15" t="s">
        <v>173</v>
      </c>
      <c r="J28" s="8">
        <v>0.245688680673289</v>
      </c>
      <c r="K28" s="9">
        <v>2.54454443640178E-2</v>
      </c>
      <c r="L28" s="9">
        <v>0.80249533668544704</v>
      </c>
      <c r="M28" s="15" t="s">
        <v>197</v>
      </c>
      <c r="N28" s="8">
        <v>0.389607658963673</v>
      </c>
      <c r="O28" s="9">
        <v>0.30968065407311401</v>
      </c>
      <c r="P28" s="9">
        <v>0.47594091622179402</v>
      </c>
      <c r="Q28" s="15" t="s">
        <v>173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9"/>
  <sheetViews>
    <sheetView workbookViewId="0">
      <selection activeCell="J12" sqref="J12"/>
    </sheetView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4.5703125" bestFit="1" customWidth="1"/>
    <col min="9" max="9" width="5.7109375" customWidth="1"/>
    <col min="10" max="10" width="34.28515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33</v>
      </c>
    </row>
    <row r="3" spans="1:13" x14ac:dyDescent="0.25">
      <c r="A3" s="1" t="s">
        <v>232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215</v>
      </c>
      <c r="G11" s="18" t="s">
        <v>176</v>
      </c>
      <c r="H11" s="18" t="s">
        <v>177</v>
      </c>
      <c r="I11" s="19" t="s">
        <v>178</v>
      </c>
      <c r="J11" s="17" t="s">
        <v>216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0.24623023500416599</v>
      </c>
      <c r="C12" s="10">
        <v>0.23471670391181701</v>
      </c>
      <c r="D12" s="10">
        <v>0.25811804929357401</v>
      </c>
      <c r="E12" s="14" t="s">
        <v>173</v>
      </c>
      <c r="F12" s="7">
        <v>0.21979662983633499</v>
      </c>
      <c r="G12" s="10">
        <v>0.208724738572451</v>
      </c>
      <c r="H12" s="10">
        <v>0.23128416674164201</v>
      </c>
      <c r="I12" s="14" t="s">
        <v>173</v>
      </c>
      <c r="J12" s="7">
        <v>0.56406990825900805</v>
      </c>
      <c r="K12" s="10">
        <v>0.51896917765856998</v>
      </c>
      <c r="L12" s="10">
        <v>0.608134990132433</v>
      </c>
      <c r="M12" s="14" t="s">
        <v>173</v>
      </c>
    </row>
    <row r="13" spans="1:13" x14ac:dyDescent="0.25">
      <c r="A13" s="11" t="s">
        <v>183</v>
      </c>
      <c r="B13" s="7">
        <v>0.20387900565568801</v>
      </c>
      <c r="C13" s="10">
        <v>0.15335390572466701</v>
      </c>
      <c r="D13" s="10">
        <v>0.26582396522757001</v>
      </c>
      <c r="E13" s="14" t="s">
        <v>173</v>
      </c>
      <c r="F13" s="7">
        <v>0.18401938652424801</v>
      </c>
      <c r="G13" s="10">
        <v>0.13181833703962001</v>
      </c>
      <c r="H13" s="10">
        <v>0.25091791351404902</v>
      </c>
      <c r="I13" s="14" t="s">
        <v>173</v>
      </c>
      <c r="J13" s="7">
        <v>0.66594984856935902</v>
      </c>
      <c r="K13" s="10">
        <v>0.37965628667679902</v>
      </c>
      <c r="L13" s="10">
        <v>0.86655704125098798</v>
      </c>
      <c r="M13" s="14" t="s">
        <v>197</v>
      </c>
    </row>
    <row r="14" spans="1:13" x14ac:dyDescent="0.25">
      <c r="A14" s="11" t="s">
        <v>185</v>
      </c>
      <c r="B14" s="7">
        <v>0.17618532428950301</v>
      </c>
      <c r="C14" s="10">
        <v>0.141677836572105</v>
      </c>
      <c r="D14" s="10">
        <v>0.21697294743020901</v>
      </c>
      <c r="E14" s="14" t="s">
        <v>173</v>
      </c>
      <c r="F14" s="7">
        <v>0.14983575105941599</v>
      </c>
      <c r="G14" s="10">
        <v>0.118096916251272</v>
      </c>
      <c r="H14" s="10">
        <v>0.18828337228480599</v>
      </c>
      <c r="I14" s="14" t="s">
        <v>173</v>
      </c>
      <c r="J14" s="7">
        <v>0.36721162063340601</v>
      </c>
      <c r="K14" s="10">
        <v>0.23632088971067</v>
      </c>
      <c r="L14" s="10">
        <v>0.52112781402011898</v>
      </c>
      <c r="M14" s="14" t="s">
        <v>197</v>
      </c>
    </row>
    <row r="15" spans="1:13" x14ac:dyDescent="0.25">
      <c r="A15" s="11" t="s">
        <v>186</v>
      </c>
      <c r="B15" s="7">
        <v>0.157859589048854</v>
      </c>
      <c r="C15" s="10">
        <v>0.13042599371710101</v>
      </c>
      <c r="D15" s="10">
        <v>0.18980401728720001</v>
      </c>
      <c r="E15" s="14" t="s">
        <v>173</v>
      </c>
      <c r="F15" s="7">
        <v>0.149746202071948</v>
      </c>
      <c r="G15" s="10">
        <v>0.12107408325994901</v>
      </c>
      <c r="H15" s="10">
        <v>0.183788475576392</v>
      </c>
      <c r="I15" s="14" t="s">
        <v>173</v>
      </c>
      <c r="J15" s="7">
        <v>0.320540179080753</v>
      </c>
      <c r="K15" s="10">
        <v>0.16555867511042199</v>
      </c>
      <c r="L15" s="10">
        <v>0.52868243223340505</v>
      </c>
      <c r="M15" s="14" t="s">
        <v>197</v>
      </c>
    </row>
    <row r="16" spans="1:13" x14ac:dyDescent="0.25">
      <c r="A16" s="11" t="s">
        <v>187</v>
      </c>
      <c r="B16" s="7">
        <v>0.28887810764126098</v>
      </c>
      <c r="C16" s="10">
        <v>0.25579602611347702</v>
      </c>
      <c r="D16" s="10">
        <v>0.32437383470194497</v>
      </c>
      <c r="E16" s="14" t="s">
        <v>173</v>
      </c>
      <c r="F16" s="7">
        <v>0.260897852957231</v>
      </c>
      <c r="G16" s="10">
        <v>0.227827628269617</v>
      </c>
      <c r="H16" s="10">
        <v>0.29692252076332198</v>
      </c>
      <c r="I16" s="14" t="s">
        <v>173</v>
      </c>
      <c r="J16" s="7">
        <v>0.67269672562426797</v>
      </c>
      <c r="K16" s="10">
        <v>0.52280676540558202</v>
      </c>
      <c r="L16" s="10">
        <v>0.79405186485487</v>
      </c>
      <c r="M16" s="14" t="s">
        <v>197</v>
      </c>
    </row>
    <row r="17" spans="1:13" x14ac:dyDescent="0.25">
      <c r="A17" s="11" t="s">
        <v>188</v>
      </c>
      <c r="B17" s="7">
        <v>0.23561117521587699</v>
      </c>
      <c r="C17" s="10">
        <v>0.20009936816592</v>
      </c>
      <c r="D17" s="10">
        <v>0.27525658312044099</v>
      </c>
      <c r="E17" s="14" t="s">
        <v>173</v>
      </c>
      <c r="F17" s="7">
        <v>0.21413840879993401</v>
      </c>
      <c r="G17" s="10">
        <v>0.17961750739136301</v>
      </c>
      <c r="H17" s="10">
        <v>0.25324586831433998</v>
      </c>
      <c r="I17" s="14" t="s">
        <v>173</v>
      </c>
      <c r="J17" s="7">
        <v>0.508267624695387</v>
      </c>
      <c r="K17" s="10">
        <v>0.36232301630539399</v>
      </c>
      <c r="L17" s="10">
        <v>0.65281653215342195</v>
      </c>
      <c r="M17" s="14" t="s">
        <v>197</v>
      </c>
    </row>
    <row r="18" spans="1:13" x14ac:dyDescent="0.25">
      <c r="A18" s="11" t="s">
        <v>189</v>
      </c>
      <c r="B18" s="7">
        <v>0.25994827893752998</v>
      </c>
      <c r="C18" s="10">
        <v>0.23422700645484801</v>
      </c>
      <c r="D18" s="10">
        <v>0.28743389745167902</v>
      </c>
      <c r="E18" s="14" t="s">
        <v>173</v>
      </c>
      <c r="F18" s="7">
        <v>0.23476948277097801</v>
      </c>
      <c r="G18" s="10">
        <v>0.209381873919917</v>
      </c>
      <c r="H18" s="10">
        <v>0.26221441993417499</v>
      </c>
      <c r="I18" s="14" t="s">
        <v>173</v>
      </c>
      <c r="J18" s="7">
        <v>0.53214054433614799</v>
      </c>
      <c r="K18" s="10">
        <v>0.43959470082617902</v>
      </c>
      <c r="L18" s="10">
        <v>0.62252665477376401</v>
      </c>
      <c r="M18" s="14" t="s">
        <v>173</v>
      </c>
    </row>
    <row r="19" spans="1:13" x14ac:dyDescent="0.25">
      <c r="A19" s="11" t="s">
        <v>190</v>
      </c>
      <c r="B19" s="7">
        <v>0.240596495341144</v>
      </c>
      <c r="C19" s="10">
        <v>0.22033145931326201</v>
      </c>
      <c r="D19" s="10">
        <v>0.262098837272151</v>
      </c>
      <c r="E19" s="14" t="s">
        <v>173</v>
      </c>
      <c r="F19" s="7">
        <v>0.21232332983070401</v>
      </c>
      <c r="G19" s="10">
        <v>0.19319559544023901</v>
      </c>
      <c r="H19" s="10">
        <v>0.23279840673591901</v>
      </c>
      <c r="I19" s="14" t="s">
        <v>173</v>
      </c>
      <c r="J19" s="7">
        <v>0.60025462180838596</v>
      </c>
      <c r="K19" s="10">
        <v>0.51302089333562695</v>
      </c>
      <c r="L19" s="10">
        <v>0.68156145929866696</v>
      </c>
      <c r="M19" s="14" t="s">
        <v>173</v>
      </c>
    </row>
    <row r="20" spans="1:13" x14ac:dyDescent="0.25">
      <c r="A20" s="11" t="s">
        <v>191</v>
      </c>
      <c r="B20" s="7">
        <v>0.26156515856310503</v>
      </c>
      <c r="C20" s="10">
        <v>0.221842999169789</v>
      </c>
      <c r="D20" s="10">
        <v>0.30560649469185103</v>
      </c>
      <c r="E20" s="14" t="s">
        <v>173</v>
      </c>
      <c r="F20" s="7">
        <v>0.23535639863325</v>
      </c>
      <c r="G20" s="10">
        <v>0.19551454649589101</v>
      </c>
      <c r="H20" s="10">
        <v>0.280486503290652</v>
      </c>
      <c r="I20" s="14" t="s">
        <v>173</v>
      </c>
      <c r="J20" s="7">
        <v>0.53974671935606</v>
      </c>
      <c r="K20" s="10">
        <v>0.40961519214964998</v>
      </c>
      <c r="L20" s="10">
        <v>0.66467599754015105</v>
      </c>
      <c r="M20" s="14" t="s">
        <v>197</v>
      </c>
    </row>
    <row r="21" spans="1:13" x14ac:dyDescent="0.25">
      <c r="A21" s="11" t="s">
        <v>192</v>
      </c>
      <c r="B21" s="7">
        <v>0.29552816101419799</v>
      </c>
      <c r="C21" s="10">
        <v>0.25614065520804002</v>
      </c>
      <c r="D21" s="10">
        <v>0.33821852007196002</v>
      </c>
      <c r="E21" s="14" t="s">
        <v>173</v>
      </c>
      <c r="F21" s="7">
        <v>0.28096504559305502</v>
      </c>
      <c r="G21" s="10">
        <v>0.24022389213039599</v>
      </c>
      <c r="H21" s="10">
        <v>0.32565419337489399</v>
      </c>
      <c r="I21" s="14" t="s">
        <v>173</v>
      </c>
      <c r="J21" s="7">
        <v>0.46780156455369898</v>
      </c>
      <c r="K21" s="10">
        <v>0.35976430553923</v>
      </c>
      <c r="L21" s="10">
        <v>0.57894471125759805</v>
      </c>
      <c r="M21" s="14" t="s">
        <v>173</v>
      </c>
    </row>
    <row r="22" spans="1:13" x14ac:dyDescent="0.25">
      <c r="A22" s="11" t="s">
        <v>193</v>
      </c>
      <c r="B22" s="7">
        <v>0.32005669005173598</v>
      </c>
      <c r="C22" s="10">
        <v>0.271180950373138</v>
      </c>
      <c r="D22" s="10">
        <v>0.37323032446243798</v>
      </c>
      <c r="E22" s="14" t="s">
        <v>173</v>
      </c>
      <c r="F22" s="7">
        <v>0.27826266917502401</v>
      </c>
      <c r="G22" s="10">
        <v>0.230174618184178</v>
      </c>
      <c r="H22" s="10">
        <v>0.332063696709473</v>
      </c>
      <c r="I22" s="14" t="s">
        <v>173</v>
      </c>
      <c r="J22" s="7">
        <v>0.61994714744191903</v>
      </c>
      <c r="K22" s="10">
        <v>0.48412307257874898</v>
      </c>
      <c r="L22" s="10">
        <v>0.73926981558444504</v>
      </c>
      <c r="M22" s="14" t="s">
        <v>184</v>
      </c>
    </row>
    <row r="23" spans="1:13" x14ac:dyDescent="0.25">
      <c r="A23" s="11" t="s">
        <v>194</v>
      </c>
      <c r="B23" s="7">
        <v>0.262108495047083</v>
      </c>
      <c r="C23" s="10">
        <v>0.23056370322415601</v>
      </c>
      <c r="D23" s="10">
        <v>0.29630710688782202</v>
      </c>
      <c r="E23" s="14" t="s">
        <v>173</v>
      </c>
      <c r="F23" s="7">
        <v>0.23524059271096601</v>
      </c>
      <c r="G23" s="10">
        <v>0.203292602051619</v>
      </c>
      <c r="H23" s="10">
        <v>0.27050462372013001</v>
      </c>
      <c r="I23" s="14" t="s">
        <v>173</v>
      </c>
      <c r="J23" s="7">
        <v>0.55614693888640498</v>
      </c>
      <c r="K23" s="10">
        <v>0.43895997419753302</v>
      </c>
      <c r="L23" s="10">
        <v>0.66740287772122198</v>
      </c>
      <c r="M23" s="14" t="s">
        <v>173</v>
      </c>
    </row>
    <row r="24" spans="1:13" x14ac:dyDescent="0.25">
      <c r="A24" s="11" t="s">
        <v>195</v>
      </c>
      <c r="B24" s="7">
        <v>0.25700046206861099</v>
      </c>
      <c r="C24" s="10">
        <v>0.22046915160208599</v>
      </c>
      <c r="D24" s="10">
        <v>0.29727654537015602</v>
      </c>
      <c r="E24" s="14" t="s">
        <v>173</v>
      </c>
      <c r="F24" s="7">
        <v>0.22043622201378499</v>
      </c>
      <c r="G24" s="10">
        <v>0.18383152794038299</v>
      </c>
      <c r="H24" s="10">
        <v>0.26198998402206902</v>
      </c>
      <c r="I24" s="14" t="s">
        <v>173</v>
      </c>
      <c r="J24" s="7">
        <v>0.61695657946955396</v>
      </c>
      <c r="K24" s="10">
        <v>0.50104944714345601</v>
      </c>
      <c r="L24" s="10">
        <v>0.720934707317608</v>
      </c>
      <c r="M24" s="14" t="s">
        <v>173</v>
      </c>
    </row>
    <row r="25" spans="1:13" x14ac:dyDescent="0.25">
      <c r="A25" s="11" t="s">
        <v>196</v>
      </c>
      <c r="B25" s="7">
        <v>0.249913331538826</v>
      </c>
      <c r="C25" s="10">
        <v>0.19888573273681001</v>
      </c>
      <c r="D25" s="10">
        <v>0.30898346091170797</v>
      </c>
      <c r="E25" s="14" t="s">
        <v>173</v>
      </c>
      <c r="F25" s="7">
        <v>0.20723690415100801</v>
      </c>
      <c r="G25" s="10">
        <v>0.161185851999958</v>
      </c>
      <c r="H25" s="10">
        <v>0.26233014792660397</v>
      </c>
      <c r="I25" s="14" t="s">
        <v>173</v>
      </c>
      <c r="J25" s="7">
        <v>0.67876500587066402</v>
      </c>
      <c r="K25" s="10">
        <v>0.50045585309874896</v>
      </c>
      <c r="L25" s="10">
        <v>0.816734880974199</v>
      </c>
      <c r="M25" s="14" t="s">
        <v>197</v>
      </c>
    </row>
    <row r="26" spans="1:13" x14ac:dyDescent="0.25">
      <c r="A26" s="11" t="s">
        <v>198</v>
      </c>
      <c r="B26" s="7">
        <v>0.248190435223763</v>
      </c>
      <c r="C26" s="10">
        <v>0.20795269861617599</v>
      </c>
      <c r="D26" s="10">
        <v>0.29333053383691998</v>
      </c>
      <c r="E26" s="14" t="s">
        <v>173</v>
      </c>
      <c r="F26" s="7">
        <v>0.22821585063046201</v>
      </c>
      <c r="G26" s="10">
        <v>0.18840996739002799</v>
      </c>
      <c r="H26" s="10">
        <v>0.27359655529988602</v>
      </c>
      <c r="I26" s="14" t="s">
        <v>173</v>
      </c>
      <c r="J26" s="7">
        <v>0.49414265615469899</v>
      </c>
      <c r="K26" s="10">
        <v>0.30984372751712203</v>
      </c>
      <c r="L26" s="10">
        <v>0.680047280751231</v>
      </c>
      <c r="M26" s="14" t="s">
        <v>197</v>
      </c>
    </row>
    <row r="27" spans="1:13" x14ac:dyDescent="0.25">
      <c r="A27" s="11" t="s">
        <v>199</v>
      </c>
      <c r="B27" s="7">
        <v>0.37955199913287102</v>
      </c>
      <c r="C27" s="10">
        <v>0.330546340715205</v>
      </c>
      <c r="D27" s="10">
        <v>0.43114397173020602</v>
      </c>
      <c r="E27" s="14" t="s">
        <v>173</v>
      </c>
      <c r="F27" s="7">
        <v>0.362332747126279</v>
      </c>
      <c r="G27" s="10">
        <v>0.31465989688811902</v>
      </c>
      <c r="H27" s="10">
        <v>0.41287705429446298</v>
      </c>
      <c r="I27" s="14" t="s">
        <v>173</v>
      </c>
      <c r="J27" s="7">
        <v>0.63849830762792104</v>
      </c>
      <c r="K27" s="10">
        <v>0.43306993872562899</v>
      </c>
      <c r="L27" s="10">
        <v>0.80329886185279598</v>
      </c>
      <c r="M27" s="14" t="s">
        <v>197</v>
      </c>
    </row>
    <row r="28" spans="1:13" x14ac:dyDescent="0.25">
      <c r="A28" s="12" t="s">
        <v>200</v>
      </c>
      <c r="B28" s="8">
        <v>0.27893333107290402</v>
      </c>
      <c r="C28" s="9">
        <v>0.231860704793768</v>
      </c>
      <c r="D28" s="9">
        <v>0.33143912474368697</v>
      </c>
      <c r="E28" s="15" t="s">
        <v>173</v>
      </c>
      <c r="F28" s="8">
        <v>0.261949924168142</v>
      </c>
      <c r="G28" s="9">
        <v>0.21534482360106499</v>
      </c>
      <c r="H28" s="9">
        <v>0.31459736107035602</v>
      </c>
      <c r="I28" s="15" t="s">
        <v>173</v>
      </c>
      <c r="J28" s="8">
        <v>0.70010918228299301</v>
      </c>
      <c r="K28" s="9">
        <v>0.40753851504716498</v>
      </c>
      <c r="L28" s="9">
        <v>0.88793167655256</v>
      </c>
      <c r="M28" s="15" t="s">
        <v>197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39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7.5703125" bestFit="1" customWidth="1"/>
    <col min="9" max="9" width="5.7109375" customWidth="1"/>
    <col min="10" max="10" width="38.140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233</v>
      </c>
    </row>
    <row r="3" spans="1:13" x14ac:dyDescent="0.25">
      <c r="A3" s="1" t="s">
        <v>232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217</v>
      </c>
      <c r="G11" s="18" t="s">
        <v>176</v>
      </c>
      <c r="H11" s="18" t="s">
        <v>177</v>
      </c>
      <c r="I11" s="19" t="s">
        <v>178</v>
      </c>
      <c r="J11" s="17" t="s">
        <v>218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0.24623023500416599</v>
      </c>
      <c r="C12" s="10">
        <v>0.23471670391181701</v>
      </c>
      <c r="D12" s="10">
        <v>0.25811804929357401</v>
      </c>
      <c r="E12" s="14" t="s">
        <v>173</v>
      </c>
      <c r="F12" s="7">
        <v>0.21221483462577301</v>
      </c>
      <c r="G12" s="10">
        <v>0.20074478113397101</v>
      </c>
      <c r="H12" s="10">
        <v>0.22415645530258699</v>
      </c>
      <c r="I12" s="14" t="s">
        <v>173</v>
      </c>
      <c r="J12" s="7">
        <v>0.378390398595365</v>
      </c>
      <c r="K12" s="10">
        <v>0.35053085100276898</v>
      </c>
      <c r="L12" s="10">
        <v>0.40707633245454899</v>
      </c>
      <c r="M12" s="14" t="s">
        <v>173</v>
      </c>
    </row>
    <row r="13" spans="1:13" x14ac:dyDescent="0.25">
      <c r="A13" s="11" t="s">
        <v>183</v>
      </c>
      <c r="B13" s="7">
        <v>0.20387900565568801</v>
      </c>
      <c r="C13" s="10">
        <v>0.15335390572466701</v>
      </c>
      <c r="D13" s="10">
        <v>0.26582396522757001</v>
      </c>
      <c r="E13" s="14" t="s">
        <v>173</v>
      </c>
      <c r="F13" s="7">
        <v>0.17395468400956299</v>
      </c>
      <c r="G13" s="10">
        <v>0.12540884997659801</v>
      </c>
      <c r="H13" s="10">
        <v>0.236217099743601</v>
      </c>
      <c r="I13" s="14" t="s">
        <v>173</v>
      </c>
      <c r="J13" s="7">
        <v>0.45737632056184901</v>
      </c>
      <c r="K13" s="10">
        <v>0.308989685714403</v>
      </c>
      <c r="L13" s="10">
        <v>0.61373220696988096</v>
      </c>
      <c r="M13" s="14" t="s">
        <v>197</v>
      </c>
    </row>
    <row r="14" spans="1:13" x14ac:dyDescent="0.25">
      <c r="A14" s="11" t="s">
        <v>185</v>
      </c>
      <c r="B14" s="7">
        <v>0.17618532428950301</v>
      </c>
      <c r="C14" s="10">
        <v>0.141677836572105</v>
      </c>
      <c r="D14" s="10">
        <v>0.21697294743020901</v>
      </c>
      <c r="E14" s="14" t="s">
        <v>173</v>
      </c>
      <c r="F14" s="7">
        <v>0.13071112907767099</v>
      </c>
      <c r="G14" s="10">
        <v>9.6134560773475902E-2</v>
      </c>
      <c r="H14" s="10">
        <v>0.17531171977040599</v>
      </c>
      <c r="I14" s="14" t="s">
        <v>173</v>
      </c>
      <c r="J14" s="7">
        <v>0.29724541390248599</v>
      </c>
      <c r="K14" s="10">
        <v>0.20474663687134401</v>
      </c>
      <c r="L14" s="10">
        <v>0.40998877164290598</v>
      </c>
      <c r="M14" s="14" t="s">
        <v>184</v>
      </c>
    </row>
    <row r="15" spans="1:13" x14ac:dyDescent="0.25">
      <c r="A15" s="11" t="s">
        <v>186</v>
      </c>
      <c r="B15" s="7">
        <v>0.157859589048854</v>
      </c>
      <c r="C15" s="10">
        <v>0.13042599371710101</v>
      </c>
      <c r="D15" s="10">
        <v>0.18980401728720001</v>
      </c>
      <c r="E15" s="14" t="s">
        <v>173</v>
      </c>
      <c r="F15" s="7">
        <v>0.15319141171442399</v>
      </c>
      <c r="G15" s="10">
        <v>0.120393485947435</v>
      </c>
      <c r="H15" s="10">
        <v>0.19296414025656999</v>
      </c>
      <c r="I15" s="14" t="s">
        <v>173</v>
      </c>
      <c r="J15" s="7">
        <v>0.18678216462578001</v>
      </c>
      <c r="K15" s="10">
        <v>0.120241239156037</v>
      </c>
      <c r="L15" s="10">
        <v>0.27848996530612902</v>
      </c>
      <c r="M15" s="14" t="s">
        <v>184</v>
      </c>
    </row>
    <row r="16" spans="1:13" x14ac:dyDescent="0.25">
      <c r="A16" s="11" t="s">
        <v>187</v>
      </c>
      <c r="B16" s="7">
        <v>0.28887810764126098</v>
      </c>
      <c r="C16" s="10">
        <v>0.25579602611347702</v>
      </c>
      <c r="D16" s="10">
        <v>0.32437383470194497</v>
      </c>
      <c r="E16" s="14" t="s">
        <v>173</v>
      </c>
      <c r="F16" s="7">
        <v>0.24885791581532099</v>
      </c>
      <c r="G16" s="10">
        <v>0.214121726176637</v>
      </c>
      <c r="H16" s="10">
        <v>0.28717008343995298</v>
      </c>
      <c r="I16" s="14" t="s">
        <v>173</v>
      </c>
      <c r="J16" s="7">
        <v>0.458073936452357</v>
      </c>
      <c r="K16" s="10">
        <v>0.37543463379477598</v>
      </c>
      <c r="L16" s="10">
        <v>0.54308629053455804</v>
      </c>
      <c r="M16" s="14" t="s">
        <v>173</v>
      </c>
    </row>
    <row r="17" spans="1:13" x14ac:dyDescent="0.25">
      <c r="A17" s="11" t="s">
        <v>188</v>
      </c>
      <c r="B17" s="7">
        <v>0.23561117521587699</v>
      </c>
      <c r="C17" s="10">
        <v>0.20009936816592</v>
      </c>
      <c r="D17" s="10">
        <v>0.27525658312044099</v>
      </c>
      <c r="E17" s="14" t="s">
        <v>173</v>
      </c>
      <c r="F17" s="7">
        <v>0.21158561411691201</v>
      </c>
      <c r="G17" s="10">
        <v>0.174938695100365</v>
      </c>
      <c r="H17" s="10">
        <v>0.253550277418578</v>
      </c>
      <c r="I17" s="14" t="s">
        <v>173</v>
      </c>
      <c r="J17" s="7">
        <v>0.30852815519887</v>
      </c>
      <c r="K17" s="10">
        <v>0.23283636409559999</v>
      </c>
      <c r="L17" s="10">
        <v>0.39612092428594198</v>
      </c>
      <c r="M17" s="14" t="s">
        <v>173</v>
      </c>
    </row>
    <row r="18" spans="1:13" x14ac:dyDescent="0.25">
      <c r="A18" s="11" t="s">
        <v>189</v>
      </c>
      <c r="B18" s="7">
        <v>0.25994827893752998</v>
      </c>
      <c r="C18" s="10">
        <v>0.23422700645484801</v>
      </c>
      <c r="D18" s="10">
        <v>0.28743389745167902</v>
      </c>
      <c r="E18" s="14" t="s">
        <v>173</v>
      </c>
      <c r="F18" s="7">
        <v>0.22931987110037699</v>
      </c>
      <c r="G18" s="10">
        <v>0.202869327641683</v>
      </c>
      <c r="H18" s="10">
        <v>0.25810244811307498</v>
      </c>
      <c r="I18" s="14" t="s">
        <v>173</v>
      </c>
      <c r="J18" s="7">
        <v>0.36667563261651898</v>
      </c>
      <c r="K18" s="10">
        <v>0.30837679683756503</v>
      </c>
      <c r="L18" s="10">
        <v>0.42915702534452099</v>
      </c>
      <c r="M18" s="14" t="s">
        <v>173</v>
      </c>
    </row>
    <row r="19" spans="1:13" x14ac:dyDescent="0.25">
      <c r="A19" s="11" t="s">
        <v>190</v>
      </c>
      <c r="B19" s="7">
        <v>0.240596495341144</v>
      </c>
      <c r="C19" s="10">
        <v>0.22033145931326201</v>
      </c>
      <c r="D19" s="10">
        <v>0.262098837272151</v>
      </c>
      <c r="E19" s="14" t="s">
        <v>173</v>
      </c>
      <c r="F19" s="7">
        <v>0.20607278452489</v>
      </c>
      <c r="G19" s="10">
        <v>0.186353706461451</v>
      </c>
      <c r="H19" s="10">
        <v>0.22729554807758801</v>
      </c>
      <c r="I19" s="14" t="s">
        <v>173</v>
      </c>
      <c r="J19" s="7">
        <v>0.37930295827384702</v>
      </c>
      <c r="K19" s="10">
        <v>0.328421580378842</v>
      </c>
      <c r="L19" s="10">
        <v>0.43298491578624299</v>
      </c>
      <c r="M19" s="14" t="s">
        <v>173</v>
      </c>
    </row>
    <row r="20" spans="1:13" x14ac:dyDescent="0.25">
      <c r="A20" s="11" t="s">
        <v>191</v>
      </c>
      <c r="B20" s="7">
        <v>0.26156515856310503</v>
      </c>
      <c r="C20" s="10">
        <v>0.221842999169789</v>
      </c>
      <c r="D20" s="10">
        <v>0.30560649469185103</v>
      </c>
      <c r="E20" s="14" t="s">
        <v>173</v>
      </c>
      <c r="F20" s="7">
        <v>0.22177836988100799</v>
      </c>
      <c r="G20" s="10">
        <v>0.17871266132142799</v>
      </c>
      <c r="H20" s="10">
        <v>0.27178760704480298</v>
      </c>
      <c r="I20" s="14" t="s">
        <v>173</v>
      </c>
      <c r="J20" s="7">
        <v>0.39770676476900002</v>
      </c>
      <c r="K20" s="10">
        <v>0.30350723313512401</v>
      </c>
      <c r="L20" s="10">
        <v>0.50014825807381602</v>
      </c>
      <c r="M20" s="14" t="s">
        <v>173</v>
      </c>
    </row>
    <row r="21" spans="1:13" x14ac:dyDescent="0.25">
      <c r="A21" s="11" t="s">
        <v>192</v>
      </c>
      <c r="B21" s="7">
        <v>0.29552816101419799</v>
      </c>
      <c r="C21" s="10">
        <v>0.25614065520804002</v>
      </c>
      <c r="D21" s="10">
        <v>0.33821852007196002</v>
      </c>
      <c r="E21" s="14" t="s">
        <v>173</v>
      </c>
      <c r="F21" s="7">
        <v>0.27272784782752202</v>
      </c>
      <c r="G21" s="10">
        <v>0.22863739198597399</v>
      </c>
      <c r="H21" s="10">
        <v>0.32177393171317997</v>
      </c>
      <c r="I21" s="14" t="s">
        <v>173</v>
      </c>
      <c r="J21" s="7">
        <v>0.38687447932963598</v>
      </c>
      <c r="K21" s="10">
        <v>0.31528975144723298</v>
      </c>
      <c r="L21" s="10">
        <v>0.46370518324249899</v>
      </c>
      <c r="M21" s="14" t="s">
        <v>173</v>
      </c>
    </row>
    <row r="22" spans="1:13" x14ac:dyDescent="0.25">
      <c r="A22" s="11" t="s">
        <v>193</v>
      </c>
      <c r="B22" s="7">
        <v>0.32005669005173598</v>
      </c>
      <c r="C22" s="10">
        <v>0.271180950373138</v>
      </c>
      <c r="D22" s="10">
        <v>0.37323032446243798</v>
      </c>
      <c r="E22" s="14" t="s">
        <v>173</v>
      </c>
      <c r="F22" s="7">
        <v>0.27683659327844101</v>
      </c>
      <c r="G22" s="10">
        <v>0.22975503946447701</v>
      </c>
      <c r="H22" s="10">
        <v>0.32943961453728099</v>
      </c>
      <c r="I22" s="14" t="s">
        <v>173</v>
      </c>
      <c r="J22" s="7">
        <v>0.43347944271660799</v>
      </c>
      <c r="K22" s="10">
        <v>0.33592328430759899</v>
      </c>
      <c r="L22" s="10">
        <v>0.53647928562897496</v>
      </c>
      <c r="M22" s="14" t="s">
        <v>173</v>
      </c>
    </row>
    <row r="23" spans="1:13" x14ac:dyDescent="0.25">
      <c r="A23" s="11" t="s">
        <v>194</v>
      </c>
      <c r="B23" s="7">
        <v>0.262108495047083</v>
      </c>
      <c r="C23" s="10">
        <v>0.23056370322415601</v>
      </c>
      <c r="D23" s="10">
        <v>0.29630710688782202</v>
      </c>
      <c r="E23" s="14" t="s">
        <v>173</v>
      </c>
      <c r="F23" s="7">
        <v>0.227110856748478</v>
      </c>
      <c r="G23" s="10">
        <v>0.19470682270312101</v>
      </c>
      <c r="H23" s="10">
        <v>0.263145508860748</v>
      </c>
      <c r="I23" s="14" t="s">
        <v>173</v>
      </c>
      <c r="J23" s="7">
        <v>0.39075378982473402</v>
      </c>
      <c r="K23" s="10">
        <v>0.32358205412296998</v>
      </c>
      <c r="L23" s="10">
        <v>0.46233867073718299</v>
      </c>
      <c r="M23" s="14" t="s">
        <v>173</v>
      </c>
    </row>
    <row r="24" spans="1:13" x14ac:dyDescent="0.25">
      <c r="A24" s="11" t="s">
        <v>195</v>
      </c>
      <c r="B24" s="7">
        <v>0.25700046206861099</v>
      </c>
      <c r="C24" s="10">
        <v>0.22046915160208599</v>
      </c>
      <c r="D24" s="10">
        <v>0.29727654537015602</v>
      </c>
      <c r="E24" s="14" t="s">
        <v>173</v>
      </c>
      <c r="F24" s="7">
        <v>0.202462292744365</v>
      </c>
      <c r="G24" s="10">
        <v>0.16724909711720101</v>
      </c>
      <c r="H24" s="10">
        <v>0.24292664071321601</v>
      </c>
      <c r="I24" s="14" t="s">
        <v>173</v>
      </c>
      <c r="J24" s="7">
        <v>0.447413132453375</v>
      </c>
      <c r="K24" s="10">
        <v>0.367869020292725</v>
      </c>
      <c r="L24" s="10">
        <v>0.52974313602039003</v>
      </c>
      <c r="M24" s="14" t="s">
        <v>173</v>
      </c>
    </row>
    <row r="25" spans="1:13" x14ac:dyDescent="0.25">
      <c r="A25" s="11" t="s">
        <v>196</v>
      </c>
      <c r="B25" s="7">
        <v>0.249913331538826</v>
      </c>
      <c r="C25" s="10">
        <v>0.19888573273681001</v>
      </c>
      <c r="D25" s="10">
        <v>0.30898346091170797</v>
      </c>
      <c r="E25" s="14" t="s">
        <v>173</v>
      </c>
      <c r="F25" s="7">
        <v>0.192423587830129</v>
      </c>
      <c r="G25" s="10">
        <v>0.14811171677892401</v>
      </c>
      <c r="H25" s="10">
        <v>0.24616183261143701</v>
      </c>
      <c r="I25" s="14" t="s">
        <v>173</v>
      </c>
      <c r="J25" s="7">
        <v>0.456841278031968</v>
      </c>
      <c r="K25" s="10">
        <v>0.34337128500567499</v>
      </c>
      <c r="L25" s="10">
        <v>0.57497419611949396</v>
      </c>
      <c r="M25" s="14" t="s">
        <v>173</v>
      </c>
    </row>
    <row r="26" spans="1:13" x14ac:dyDescent="0.25">
      <c r="A26" s="11" t="s">
        <v>198</v>
      </c>
      <c r="B26" s="7">
        <v>0.248190435223763</v>
      </c>
      <c r="C26" s="10">
        <v>0.20795269861617599</v>
      </c>
      <c r="D26" s="10">
        <v>0.29333053383691998</v>
      </c>
      <c r="E26" s="14" t="s">
        <v>173</v>
      </c>
      <c r="F26" s="7">
        <v>0.215515780542126</v>
      </c>
      <c r="G26" s="10">
        <v>0.17449893767483701</v>
      </c>
      <c r="H26" s="10">
        <v>0.26310102017604298</v>
      </c>
      <c r="I26" s="14" t="s">
        <v>173</v>
      </c>
      <c r="J26" s="7">
        <v>0.396238786969492</v>
      </c>
      <c r="K26" s="10">
        <v>0.29824330207194</v>
      </c>
      <c r="L26" s="10">
        <v>0.50333836442894497</v>
      </c>
      <c r="M26" s="14" t="s">
        <v>173</v>
      </c>
    </row>
    <row r="27" spans="1:13" x14ac:dyDescent="0.25">
      <c r="A27" s="11" t="s">
        <v>199</v>
      </c>
      <c r="B27" s="7">
        <v>0.37955199913287102</v>
      </c>
      <c r="C27" s="10">
        <v>0.330546340715205</v>
      </c>
      <c r="D27" s="10">
        <v>0.43114397173020602</v>
      </c>
      <c r="E27" s="14" t="s">
        <v>173</v>
      </c>
      <c r="F27" s="7">
        <v>0.34473718611339599</v>
      </c>
      <c r="G27" s="10">
        <v>0.29671677951463499</v>
      </c>
      <c r="H27" s="10">
        <v>0.39615153093106698</v>
      </c>
      <c r="I27" s="14" t="s">
        <v>173</v>
      </c>
      <c r="J27" s="7">
        <v>0.566341950627263</v>
      </c>
      <c r="K27" s="10">
        <v>0.43703006525354399</v>
      </c>
      <c r="L27" s="10">
        <v>0.687209959009769</v>
      </c>
      <c r="M27" s="14" t="s">
        <v>173</v>
      </c>
    </row>
    <row r="28" spans="1:13" x14ac:dyDescent="0.25">
      <c r="A28" s="12" t="s">
        <v>200</v>
      </c>
      <c r="B28" s="8">
        <v>0.27893333107290402</v>
      </c>
      <c r="C28" s="9">
        <v>0.231860704793768</v>
      </c>
      <c r="D28" s="9">
        <v>0.33143912474368697</v>
      </c>
      <c r="E28" s="15" t="s">
        <v>173</v>
      </c>
      <c r="F28" s="8">
        <v>0.241829307151534</v>
      </c>
      <c r="G28" s="9">
        <v>0.193170959894436</v>
      </c>
      <c r="H28" s="9">
        <v>0.29821411244367102</v>
      </c>
      <c r="I28" s="15" t="s">
        <v>173</v>
      </c>
      <c r="J28" s="8">
        <v>0.48243777445754099</v>
      </c>
      <c r="K28" s="9">
        <v>0.372932669581371</v>
      </c>
      <c r="L28" s="9">
        <v>0.59365611234831495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6</v>
      </c>
    </row>
    <row r="3" spans="1:17" x14ac:dyDescent="0.25">
      <c r="A3" s="1" t="s">
        <v>174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179</v>
      </c>
      <c r="G11" s="18" t="s">
        <v>176</v>
      </c>
      <c r="H11" s="18" t="s">
        <v>177</v>
      </c>
      <c r="I11" s="19" t="s">
        <v>178</v>
      </c>
      <c r="J11" s="17" t="s">
        <v>180</v>
      </c>
      <c r="K11" s="18" t="s">
        <v>176</v>
      </c>
      <c r="L11" s="18" t="s">
        <v>177</v>
      </c>
      <c r="M11" s="19" t="s">
        <v>178</v>
      </c>
      <c r="N11" s="17" t="s">
        <v>181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0.75376976499584003</v>
      </c>
      <c r="C12" s="10">
        <v>0.74188195070643204</v>
      </c>
      <c r="D12" s="10">
        <v>0.76528329608818901</v>
      </c>
      <c r="E12" s="14" t="s">
        <v>173</v>
      </c>
      <c r="F12" s="7">
        <v>0.92574204732629295</v>
      </c>
      <c r="G12" s="10">
        <v>0.911950422100132</v>
      </c>
      <c r="H12" s="10">
        <v>0.937521425140595</v>
      </c>
      <c r="I12" s="14" t="s">
        <v>173</v>
      </c>
      <c r="J12" s="7">
        <v>0.77441118633499395</v>
      </c>
      <c r="K12" s="10">
        <v>0.76015822530504495</v>
      </c>
      <c r="L12" s="10">
        <v>0.78805330446199695</v>
      </c>
      <c r="M12" s="14" t="s">
        <v>173</v>
      </c>
      <c r="N12" s="7">
        <v>0.40604375744420801</v>
      </c>
      <c r="O12" s="10">
        <v>0.377358446834618</v>
      </c>
      <c r="P12" s="10">
        <v>0.43538485730376297</v>
      </c>
      <c r="Q12" s="14" t="s">
        <v>173</v>
      </c>
    </row>
    <row r="13" spans="1:17" x14ac:dyDescent="0.25">
      <c r="A13" s="11" t="s">
        <v>183</v>
      </c>
      <c r="B13" s="7">
        <v>0.79612099434431205</v>
      </c>
      <c r="C13" s="10">
        <v>0.73417603477243099</v>
      </c>
      <c r="D13" s="10">
        <v>0.84664609427533399</v>
      </c>
      <c r="E13" s="14" t="s">
        <v>173</v>
      </c>
      <c r="F13" s="7">
        <v>0.93280451051087598</v>
      </c>
      <c r="G13" s="10">
        <v>0.78552655520403603</v>
      </c>
      <c r="H13" s="10">
        <v>0.98134867653479696</v>
      </c>
      <c r="I13" s="14" t="s">
        <v>184</v>
      </c>
      <c r="J13" s="7">
        <v>0.82566872267470204</v>
      </c>
      <c r="K13" s="10">
        <v>0.74694700599643005</v>
      </c>
      <c r="L13" s="10">
        <v>0.88371362804265996</v>
      </c>
      <c r="M13" s="14" t="s">
        <v>173</v>
      </c>
      <c r="N13" s="7">
        <v>0.46082483427088999</v>
      </c>
      <c r="O13" s="10">
        <v>0.35027527031670402</v>
      </c>
      <c r="P13" s="10">
        <v>0.57536739542420001</v>
      </c>
      <c r="Q13" s="14" t="s">
        <v>173</v>
      </c>
    </row>
    <row r="14" spans="1:17" x14ac:dyDescent="0.25">
      <c r="A14" s="11" t="s">
        <v>185</v>
      </c>
      <c r="B14" s="7">
        <v>0.82381467571049705</v>
      </c>
      <c r="C14" s="10">
        <v>0.78302705256978999</v>
      </c>
      <c r="D14" s="10">
        <v>0.85832216342789502</v>
      </c>
      <c r="E14" s="14" t="s">
        <v>173</v>
      </c>
      <c r="F14" s="7">
        <v>0.89392560462966897</v>
      </c>
      <c r="G14" s="10">
        <v>0.81812767381256102</v>
      </c>
      <c r="H14" s="10">
        <v>0.94043364881945701</v>
      </c>
      <c r="I14" s="14" t="s">
        <v>184</v>
      </c>
      <c r="J14" s="7">
        <v>0.83848451469851404</v>
      </c>
      <c r="K14" s="10">
        <v>0.77856707702458205</v>
      </c>
      <c r="L14" s="10">
        <v>0.88459219389375898</v>
      </c>
      <c r="M14" s="14" t="s">
        <v>173</v>
      </c>
      <c r="N14" s="7">
        <v>0.52652329050699598</v>
      </c>
      <c r="O14" s="10">
        <v>0.39968727709961099</v>
      </c>
      <c r="P14" s="10">
        <v>0.65002610950949602</v>
      </c>
      <c r="Q14" s="14" t="s">
        <v>173</v>
      </c>
    </row>
    <row r="15" spans="1:17" x14ac:dyDescent="0.25">
      <c r="A15" s="11" t="s">
        <v>186</v>
      </c>
      <c r="B15" s="7">
        <v>0.842140410951145</v>
      </c>
      <c r="C15" s="10">
        <v>0.81019598271280002</v>
      </c>
      <c r="D15" s="10">
        <v>0.86957400628289805</v>
      </c>
      <c r="E15" s="14" t="s">
        <v>173</v>
      </c>
      <c r="F15" s="7">
        <v>0.97448482214919496</v>
      </c>
      <c r="G15" s="10">
        <v>0.93381062081925403</v>
      </c>
      <c r="H15" s="10">
        <v>0.99042062404553999</v>
      </c>
      <c r="I15" s="14" t="s">
        <v>184</v>
      </c>
      <c r="J15" s="7">
        <v>0.84693642461535101</v>
      </c>
      <c r="K15" s="10">
        <v>0.800448133947118</v>
      </c>
      <c r="L15" s="10">
        <v>0.88416193319831804</v>
      </c>
      <c r="M15" s="14" t="s">
        <v>173</v>
      </c>
      <c r="N15" s="7">
        <v>0.48444720691806897</v>
      </c>
      <c r="O15" s="10">
        <v>0.37241052812692599</v>
      </c>
      <c r="P15" s="10">
        <v>0.59806929641731499</v>
      </c>
      <c r="Q15" s="14" t="s">
        <v>173</v>
      </c>
    </row>
    <row r="16" spans="1:17" x14ac:dyDescent="0.25">
      <c r="A16" s="11" t="s">
        <v>187</v>
      </c>
      <c r="B16" s="7">
        <v>0.71112189235873902</v>
      </c>
      <c r="C16" s="10">
        <v>0.67562616529805497</v>
      </c>
      <c r="D16" s="10">
        <v>0.74420397388652304</v>
      </c>
      <c r="E16" s="14" t="s">
        <v>173</v>
      </c>
      <c r="F16" s="7">
        <v>0.895985675128814</v>
      </c>
      <c r="G16" s="10">
        <v>0.83213285221477795</v>
      </c>
      <c r="H16" s="10">
        <v>0.93737814113404405</v>
      </c>
      <c r="I16" s="14" t="s">
        <v>184</v>
      </c>
      <c r="J16" s="7">
        <v>0.72227311909953895</v>
      </c>
      <c r="K16" s="10">
        <v>0.67109530848479404</v>
      </c>
      <c r="L16" s="10">
        <v>0.76823774618239804</v>
      </c>
      <c r="M16" s="14" t="s">
        <v>173</v>
      </c>
      <c r="N16" s="7">
        <v>0.34010297571786602</v>
      </c>
      <c r="O16" s="10">
        <v>0.251911309574888</v>
      </c>
      <c r="P16" s="10">
        <v>0.44097000976616302</v>
      </c>
      <c r="Q16" s="14" t="s">
        <v>173</v>
      </c>
    </row>
    <row r="17" spans="1:17" x14ac:dyDescent="0.25">
      <c r="A17" s="11" t="s">
        <v>188</v>
      </c>
      <c r="B17" s="7">
        <v>0.76438882478412395</v>
      </c>
      <c r="C17" s="10">
        <v>0.72474341687956001</v>
      </c>
      <c r="D17" s="10">
        <v>0.799900631834081</v>
      </c>
      <c r="E17" s="14" t="s">
        <v>173</v>
      </c>
      <c r="F17" s="7">
        <v>0.93658438219941498</v>
      </c>
      <c r="G17" s="10">
        <v>0.88128658899258205</v>
      </c>
      <c r="H17" s="10">
        <v>0.96708596764916399</v>
      </c>
      <c r="I17" s="14" t="s">
        <v>184</v>
      </c>
      <c r="J17" s="7">
        <v>0.79933226261134205</v>
      </c>
      <c r="K17" s="10">
        <v>0.75076835600394798</v>
      </c>
      <c r="L17" s="10">
        <v>0.84044435783370097</v>
      </c>
      <c r="M17" s="14" t="s">
        <v>173</v>
      </c>
      <c r="N17" s="7">
        <v>0.35770271060903702</v>
      </c>
      <c r="O17" s="10">
        <v>0.27122576813317301</v>
      </c>
      <c r="P17" s="10">
        <v>0.45455435499951402</v>
      </c>
      <c r="Q17" s="14" t="s">
        <v>173</v>
      </c>
    </row>
    <row r="18" spans="1:17" x14ac:dyDescent="0.25">
      <c r="A18" s="11" t="s">
        <v>189</v>
      </c>
      <c r="B18" s="7">
        <v>0.74005172106246897</v>
      </c>
      <c r="C18" s="10">
        <v>0.71256610254831998</v>
      </c>
      <c r="D18" s="10">
        <v>0.76577299354515105</v>
      </c>
      <c r="E18" s="14" t="s">
        <v>173</v>
      </c>
      <c r="F18" s="7">
        <v>0.90684023911880995</v>
      </c>
      <c r="G18" s="10">
        <v>0.852671763260065</v>
      </c>
      <c r="H18" s="10">
        <v>0.94243700460838498</v>
      </c>
      <c r="I18" s="14" t="s">
        <v>173</v>
      </c>
      <c r="J18" s="7">
        <v>0.77832434892007696</v>
      </c>
      <c r="K18" s="10">
        <v>0.73822737271113403</v>
      </c>
      <c r="L18" s="10">
        <v>0.81382837420683896</v>
      </c>
      <c r="M18" s="14" t="s">
        <v>173</v>
      </c>
      <c r="N18" s="7">
        <v>0.42870035049293798</v>
      </c>
      <c r="O18" s="10">
        <v>0.37052367326186902</v>
      </c>
      <c r="P18" s="10">
        <v>0.48891671233860501</v>
      </c>
      <c r="Q18" s="14" t="s">
        <v>173</v>
      </c>
    </row>
    <row r="19" spans="1:17" x14ac:dyDescent="0.25">
      <c r="A19" s="11" t="s">
        <v>190</v>
      </c>
      <c r="B19" s="7">
        <v>0.75940350465885798</v>
      </c>
      <c r="C19" s="10">
        <v>0.737901162727851</v>
      </c>
      <c r="D19" s="10">
        <v>0.77966854068673996</v>
      </c>
      <c r="E19" s="14" t="s">
        <v>173</v>
      </c>
      <c r="F19" s="7">
        <v>0.93240971462441002</v>
      </c>
      <c r="G19" s="10">
        <v>0.90753256737145604</v>
      </c>
      <c r="H19" s="10">
        <v>0.95095568434808997</v>
      </c>
      <c r="I19" s="14" t="s">
        <v>173</v>
      </c>
      <c r="J19" s="7">
        <v>0.776784502837638</v>
      </c>
      <c r="K19" s="10">
        <v>0.75188095767229601</v>
      </c>
      <c r="L19" s="10">
        <v>0.79985386121063096</v>
      </c>
      <c r="M19" s="14" t="s">
        <v>173</v>
      </c>
      <c r="N19" s="7">
        <v>0.41003188845269001</v>
      </c>
      <c r="O19" s="10">
        <v>0.35709621581343198</v>
      </c>
      <c r="P19" s="10">
        <v>0.46513733972379101</v>
      </c>
      <c r="Q19" s="14" t="s">
        <v>173</v>
      </c>
    </row>
    <row r="20" spans="1:17" x14ac:dyDescent="0.25">
      <c r="A20" s="11" t="s">
        <v>191</v>
      </c>
      <c r="B20" s="7">
        <v>0.73843484143689497</v>
      </c>
      <c r="C20" s="10">
        <v>0.69439350530814903</v>
      </c>
      <c r="D20" s="10">
        <v>0.778157000830211</v>
      </c>
      <c r="E20" s="14" t="s">
        <v>173</v>
      </c>
      <c r="F20" s="7">
        <v>0.89668485700388101</v>
      </c>
      <c r="G20" s="10">
        <v>0.81430550515158895</v>
      </c>
      <c r="H20" s="10">
        <v>0.94498734252418004</v>
      </c>
      <c r="I20" s="14" t="s">
        <v>184</v>
      </c>
      <c r="J20" s="7">
        <v>0.76444413636043396</v>
      </c>
      <c r="K20" s="10">
        <v>0.69997717027374595</v>
      </c>
      <c r="L20" s="10">
        <v>0.81864774018056297</v>
      </c>
      <c r="M20" s="14" t="s">
        <v>173</v>
      </c>
      <c r="N20" s="7">
        <v>0.43791744368892899</v>
      </c>
      <c r="O20" s="10">
        <v>0.33261139566641201</v>
      </c>
      <c r="P20" s="10">
        <v>0.54913120022933903</v>
      </c>
      <c r="Q20" s="14" t="s">
        <v>173</v>
      </c>
    </row>
    <row r="21" spans="1:17" x14ac:dyDescent="0.25">
      <c r="A21" s="11" t="s">
        <v>192</v>
      </c>
      <c r="B21" s="7">
        <v>0.70447183898580201</v>
      </c>
      <c r="C21" s="10">
        <v>0.66178147992804104</v>
      </c>
      <c r="D21" s="10">
        <v>0.74385934479196103</v>
      </c>
      <c r="E21" s="14" t="s">
        <v>173</v>
      </c>
      <c r="F21" s="7">
        <v>0.899853101269533</v>
      </c>
      <c r="G21" s="10">
        <v>0.84466883960203798</v>
      </c>
      <c r="H21" s="10">
        <v>0.93689679546844096</v>
      </c>
      <c r="I21" s="14" t="s">
        <v>173</v>
      </c>
      <c r="J21" s="7">
        <v>0.73355248873677703</v>
      </c>
      <c r="K21" s="10">
        <v>0.68336471982951597</v>
      </c>
      <c r="L21" s="10">
        <v>0.77836533685339004</v>
      </c>
      <c r="M21" s="14" t="s">
        <v>173</v>
      </c>
      <c r="N21" s="7">
        <v>0.34634357192138598</v>
      </c>
      <c r="O21" s="10">
        <v>0.27653399909939502</v>
      </c>
      <c r="P21" s="10">
        <v>0.42346103051552703</v>
      </c>
      <c r="Q21" s="14" t="s">
        <v>173</v>
      </c>
    </row>
    <row r="22" spans="1:17" x14ac:dyDescent="0.25">
      <c r="A22" s="11" t="s">
        <v>193</v>
      </c>
      <c r="B22" s="7">
        <v>0.67994330994826302</v>
      </c>
      <c r="C22" s="10">
        <v>0.62676967553756102</v>
      </c>
      <c r="D22" s="10">
        <v>0.72881904962686095</v>
      </c>
      <c r="E22" s="14" t="s">
        <v>173</v>
      </c>
      <c r="F22" s="7">
        <v>0.874009914800705</v>
      </c>
      <c r="G22" s="10">
        <v>0.78705080032728203</v>
      </c>
      <c r="H22" s="10">
        <v>0.92867671620263204</v>
      </c>
      <c r="I22" s="14" t="s">
        <v>184</v>
      </c>
      <c r="J22" s="7">
        <v>0.70270646046724095</v>
      </c>
      <c r="K22" s="10">
        <v>0.63270468242222799</v>
      </c>
      <c r="L22" s="10">
        <v>0.76433609216021203</v>
      </c>
      <c r="M22" s="14" t="s">
        <v>173</v>
      </c>
      <c r="N22" s="7">
        <v>0.38953200849192798</v>
      </c>
      <c r="O22" s="10">
        <v>0.30529318130385602</v>
      </c>
      <c r="P22" s="10">
        <v>0.480923690097594</v>
      </c>
      <c r="Q22" s="14" t="s">
        <v>173</v>
      </c>
    </row>
    <row r="23" spans="1:17" x14ac:dyDescent="0.25">
      <c r="A23" s="11" t="s">
        <v>194</v>
      </c>
      <c r="B23" s="7">
        <v>0.737891504952916</v>
      </c>
      <c r="C23" s="10">
        <v>0.70369289311217698</v>
      </c>
      <c r="D23" s="10">
        <v>0.76943629677584302</v>
      </c>
      <c r="E23" s="14" t="s">
        <v>173</v>
      </c>
      <c r="F23" s="7">
        <v>0.927868254741121</v>
      </c>
      <c r="G23" s="10">
        <v>0.88141114077982896</v>
      </c>
      <c r="H23" s="10">
        <v>0.95701341757306202</v>
      </c>
      <c r="I23" s="14" t="s">
        <v>173</v>
      </c>
      <c r="J23" s="7">
        <v>0.76461544878579202</v>
      </c>
      <c r="K23" s="10">
        <v>0.72032646509186504</v>
      </c>
      <c r="L23" s="10">
        <v>0.80380117187552502</v>
      </c>
      <c r="M23" s="14" t="s">
        <v>173</v>
      </c>
      <c r="N23" s="7">
        <v>0.36865407078124202</v>
      </c>
      <c r="O23" s="10">
        <v>0.304472747922926</v>
      </c>
      <c r="P23" s="10">
        <v>0.437847667162236</v>
      </c>
      <c r="Q23" s="14" t="s">
        <v>173</v>
      </c>
    </row>
    <row r="24" spans="1:17" x14ac:dyDescent="0.25">
      <c r="A24" s="11" t="s">
        <v>195</v>
      </c>
      <c r="B24" s="7">
        <v>0.74299953793139095</v>
      </c>
      <c r="C24" s="10">
        <v>0.70272345462984598</v>
      </c>
      <c r="D24" s="10">
        <v>0.77953084839791598</v>
      </c>
      <c r="E24" s="14" t="s">
        <v>173</v>
      </c>
      <c r="F24" s="7">
        <v>0.95721521879420501</v>
      </c>
      <c r="G24" s="10">
        <v>0.91198422447552496</v>
      </c>
      <c r="H24" s="10">
        <v>0.97971907262621705</v>
      </c>
      <c r="I24" s="14" t="s">
        <v>184</v>
      </c>
      <c r="J24" s="7">
        <v>0.74554749160002398</v>
      </c>
      <c r="K24" s="10">
        <v>0.69145100444111296</v>
      </c>
      <c r="L24" s="10">
        <v>0.79299888004667396</v>
      </c>
      <c r="M24" s="14" t="s">
        <v>173</v>
      </c>
      <c r="N24" s="7">
        <v>0.37155511090195298</v>
      </c>
      <c r="O24" s="10">
        <v>0.29965255732386398</v>
      </c>
      <c r="P24" s="10">
        <v>0.44963405320422001</v>
      </c>
      <c r="Q24" s="14" t="s">
        <v>173</v>
      </c>
    </row>
    <row r="25" spans="1:17" x14ac:dyDescent="0.25">
      <c r="A25" s="11" t="s">
        <v>196</v>
      </c>
      <c r="B25" s="7">
        <v>0.750086668461174</v>
      </c>
      <c r="C25" s="10">
        <v>0.69101653908829197</v>
      </c>
      <c r="D25" s="10">
        <v>0.80111426726319002</v>
      </c>
      <c r="E25" s="14" t="s">
        <v>173</v>
      </c>
      <c r="F25" s="7">
        <v>0.93189031849271098</v>
      </c>
      <c r="G25" s="10">
        <v>0.73169066752107603</v>
      </c>
      <c r="H25" s="10">
        <v>0.98564183418502604</v>
      </c>
      <c r="I25" s="14" t="s">
        <v>197</v>
      </c>
      <c r="J25" s="7">
        <v>0.79734446224425404</v>
      </c>
      <c r="K25" s="10">
        <v>0.72473222975551399</v>
      </c>
      <c r="L25" s="10">
        <v>0.854644148145559</v>
      </c>
      <c r="M25" s="14" t="s">
        <v>173</v>
      </c>
      <c r="N25" s="7">
        <v>0.34183572804086299</v>
      </c>
      <c r="O25" s="10">
        <v>0.23446492018349599</v>
      </c>
      <c r="P25" s="10">
        <v>0.46829772000091602</v>
      </c>
      <c r="Q25" s="14" t="s">
        <v>184</v>
      </c>
    </row>
    <row r="26" spans="1:17" x14ac:dyDescent="0.25">
      <c r="A26" s="11" t="s">
        <v>198</v>
      </c>
      <c r="B26" s="7">
        <v>0.75180956477623695</v>
      </c>
      <c r="C26" s="10">
        <v>0.70666946616308002</v>
      </c>
      <c r="D26" s="10">
        <v>0.79204730138382395</v>
      </c>
      <c r="E26" s="14" t="s">
        <v>173</v>
      </c>
      <c r="F26" s="7">
        <v>0.90101813974733602</v>
      </c>
      <c r="G26" s="10">
        <v>0.82584552922830401</v>
      </c>
      <c r="H26" s="10">
        <v>0.94586979102291502</v>
      </c>
      <c r="I26" s="14" t="s">
        <v>184</v>
      </c>
      <c r="J26" s="7">
        <v>0.75009102906386604</v>
      </c>
      <c r="K26" s="10">
        <v>0.69297059223949597</v>
      </c>
      <c r="L26" s="10">
        <v>0.79965694467912196</v>
      </c>
      <c r="M26" s="14" t="s">
        <v>173</v>
      </c>
      <c r="N26" s="7">
        <v>0.47438985569133602</v>
      </c>
      <c r="O26" s="10">
        <v>0.34764183101455298</v>
      </c>
      <c r="P26" s="10">
        <v>0.60452618653900103</v>
      </c>
      <c r="Q26" s="14" t="s">
        <v>173</v>
      </c>
    </row>
    <row r="27" spans="1:17" x14ac:dyDescent="0.25">
      <c r="A27" s="11" t="s">
        <v>199</v>
      </c>
      <c r="B27" s="7">
        <v>0.62044800086712903</v>
      </c>
      <c r="C27" s="10">
        <v>0.56885602826979398</v>
      </c>
      <c r="D27" s="10">
        <v>0.66945365928479506</v>
      </c>
      <c r="E27" s="14" t="s">
        <v>173</v>
      </c>
      <c r="F27" s="7">
        <v>0.84529644567829698</v>
      </c>
      <c r="G27" s="10">
        <v>0.76294746869142505</v>
      </c>
      <c r="H27" s="10">
        <v>0.902687229822977</v>
      </c>
      <c r="I27" s="14" t="s">
        <v>184</v>
      </c>
      <c r="J27" s="7">
        <v>0.62162782567406805</v>
      </c>
      <c r="K27" s="10">
        <v>0.55578742620998101</v>
      </c>
      <c r="L27" s="10">
        <v>0.68327074222129003</v>
      </c>
      <c r="M27" s="14" t="s">
        <v>173</v>
      </c>
      <c r="N27" s="7">
        <v>0.27651825012905001</v>
      </c>
      <c r="O27" s="10">
        <v>0.189728729640979</v>
      </c>
      <c r="P27" s="10">
        <v>0.38418480367404001</v>
      </c>
      <c r="Q27" s="14" t="s">
        <v>184</v>
      </c>
    </row>
    <row r="28" spans="1:17" x14ac:dyDescent="0.25">
      <c r="A28" s="12" t="s">
        <v>200</v>
      </c>
      <c r="B28" s="8">
        <v>0.72106666892709703</v>
      </c>
      <c r="C28" s="9">
        <v>0.66856087525631303</v>
      </c>
      <c r="D28" s="9">
        <v>0.76813929520623203</v>
      </c>
      <c r="E28" s="15" t="s">
        <v>173</v>
      </c>
      <c r="F28" s="8">
        <v>0.90945860682461399</v>
      </c>
      <c r="G28" s="9">
        <v>0.81040511036334195</v>
      </c>
      <c r="H28" s="9">
        <v>0.95935713410863299</v>
      </c>
      <c r="I28" s="15" t="s">
        <v>184</v>
      </c>
      <c r="J28" s="8">
        <v>0.74975236344118501</v>
      </c>
      <c r="K28" s="9">
        <v>0.68525608343348499</v>
      </c>
      <c r="L28" s="9">
        <v>0.80479710922930003</v>
      </c>
      <c r="M28" s="15" t="s">
        <v>173</v>
      </c>
      <c r="N28" s="8">
        <v>0.36520180939201902</v>
      </c>
      <c r="O28" s="9">
        <v>0.28836151132098498</v>
      </c>
      <c r="P28" s="9">
        <v>0.44958218768526598</v>
      </c>
      <c r="Q28" s="15" t="s">
        <v>173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35</v>
      </c>
    </row>
    <row r="3" spans="1:13" x14ac:dyDescent="0.25">
      <c r="A3" s="1" t="s">
        <v>232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21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219</v>
      </c>
      <c r="G11" s="18" t="s">
        <v>176</v>
      </c>
      <c r="H11" s="18" t="s">
        <v>177</v>
      </c>
      <c r="I11" s="19" t="s">
        <v>178</v>
      </c>
      <c r="J11" s="17" t="s">
        <v>220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0.24623023500416599</v>
      </c>
      <c r="C12" s="10">
        <v>0.23471670391181701</v>
      </c>
      <c r="D12" s="10">
        <v>0.25811804929357401</v>
      </c>
      <c r="E12" s="14" t="s">
        <v>173</v>
      </c>
      <c r="F12" s="7">
        <v>0.24480928223488499</v>
      </c>
      <c r="G12" s="10">
        <v>0.23274388879511501</v>
      </c>
      <c r="H12" s="10">
        <v>0.257290399878561</v>
      </c>
      <c r="I12" s="14" t="s">
        <v>173</v>
      </c>
      <c r="J12" s="7">
        <v>0.25930913240832398</v>
      </c>
      <c r="K12" s="10">
        <v>0.229420183159324</v>
      </c>
      <c r="L12" s="10">
        <v>0.29161840044940002</v>
      </c>
      <c r="M12" s="14" t="s">
        <v>173</v>
      </c>
    </row>
    <row r="13" spans="1:13" x14ac:dyDescent="0.25">
      <c r="A13" s="11" t="s">
        <v>183</v>
      </c>
      <c r="B13" s="7">
        <v>0.20387900565568801</v>
      </c>
      <c r="C13" s="10">
        <v>0.15335390572466701</v>
      </c>
      <c r="D13" s="10">
        <v>0.26582396522757001</v>
      </c>
      <c r="E13" s="14" t="s">
        <v>173</v>
      </c>
      <c r="F13" s="7">
        <v>0.19784294560099799</v>
      </c>
      <c r="G13" s="10">
        <v>0.14822609837686099</v>
      </c>
      <c r="H13" s="10">
        <v>0.25901786255698001</v>
      </c>
      <c r="I13" s="14" t="s">
        <v>173</v>
      </c>
      <c r="J13" s="7">
        <v>0.215709634538852</v>
      </c>
      <c r="K13" s="10">
        <v>0.13212595570972499</v>
      </c>
      <c r="L13" s="10">
        <v>0.33194498559465002</v>
      </c>
      <c r="M13" s="14" t="s">
        <v>184</v>
      </c>
    </row>
    <row r="14" spans="1:13" x14ac:dyDescent="0.25">
      <c r="A14" s="11" t="s">
        <v>185</v>
      </c>
      <c r="B14" s="7">
        <v>0.17618532428950301</v>
      </c>
      <c r="C14" s="10">
        <v>0.141677836572105</v>
      </c>
      <c r="D14" s="10">
        <v>0.21697294743020901</v>
      </c>
      <c r="E14" s="14" t="s">
        <v>173</v>
      </c>
      <c r="F14" s="7">
        <v>0.17985434863310701</v>
      </c>
      <c r="G14" s="10">
        <v>0.14372908621375</v>
      </c>
      <c r="H14" s="10">
        <v>0.22269796363102701</v>
      </c>
      <c r="I14" s="14" t="s">
        <v>173</v>
      </c>
      <c r="J14" s="7">
        <v>0.16585974531151201</v>
      </c>
      <c r="K14" s="10">
        <v>0.10268044546079801</v>
      </c>
      <c r="L14" s="10">
        <v>0.25678852916198702</v>
      </c>
      <c r="M14" s="14" t="s">
        <v>184</v>
      </c>
    </row>
    <row r="15" spans="1:13" x14ac:dyDescent="0.25">
      <c r="A15" s="11" t="s">
        <v>186</v>
      </c>
      <c r="B15" s="7">
        <v>0.157859589048854</v>
      </c>
      <c r="C15" s="10">
        <v>0.13042599371710101</v>
      </c>
      <c r="D15" s="10">
        <v>0.18980401728720001</v>
      </c>
      <c r="E15" s="14" t="s">
        <v>173</v>
      </c>
      <c r="F15" s="7">
        <v>0.15575550226698801</v>
      </c>
      <c r="G15" s="10">
        <v>0.124515573096366</v>
      </c>
      <c r="H15" s="10">
        <v>0.19310448923342499</v>
      </c>
      <c r="I15" s="14" t="s">
        <v>173</v>
      </c>
      <c r="J15" s="7">
        <v>0.170219705328779</v>
      </c>
      <c r="K15" s="10">
        <v>0.105967732557408</v>
      </c>
      <c r="L15" s="10">
        <v>0.262012491675927</v>
      </c>
      <c r="M15" s="14" t="s">
        <v>184</v>
      </c>
    </row>
    <row r="16" spans="1:13" x14ac:dyDescent="0.25">
      <c r="A16" s="11" t="s">
        <v>187</v>
      </c>
      <c r="B16" s="7">
        <v>0.28887810764126098</v>
      </c>
      <c r="C16" s="10">
        <v>0.25579602611347702</v>
      </c>
      <c r="D16" s="10">
        <v>0.32437383470194497</v>
      </c>
      <c r="E16" s="14" t="s">
        <v>173</v>
      </c>
      <c r="F16" s="7">
        <v>0.30154323714574499</v>
      </c>
      <c r="G16" s="10">
        <v>0.26200559210437002</v>
      </c>
      <c r="H16" s="10">
        <v>0.344264030596937</v>
      </c>
      <c r="I16" s="14" t="s">
        <v>173</v>
      </c>
      <c r="J16" s="7">
        <v>0.25268616084336498</v>
      </c>
      <c r="K16" s="10">
        <v>0.19433362530973999</v>
      </c>
      <c r="L16" s="10">
        <v>0.32156681952411398</v>
      </c>
      <c r="M16" s="14" t="s">
        <v>173</v>
      </c>
    </row>
    <row r="17" spans="1:13" x14ac:dyDescent="0.25">
      <c r="A17" s="11" t="s">
        <v>188</v>
      </c>
      <c r="B17" s="7">
        <v>0.23561117521587699</v>
      </c>
      <c r="C17" s="10">
        <v>0.20009936816592</v>
      </c>
      <c r="D17" s="10">
        <v>0.27525658312044099</v>
      </c>
      <c r="E17" s="14" t="s">
        <v>173</v>
      </c>
      <c r="F17" s="7">
        <v>0.23606608949975999</v>
      </c>
      <c r="G17" s="10">
        <v>0.197494829292614</v>
      </c>
      <c r="H17" s="10">
        <v>0.27954633345452801</v>
      </c>
      <c r="I17" s="14" t="s">
        <v>173</v>
      </c>
      <c r="J17" s="7">
        <v>0.232450874290278</v>
      </c>
      <c r="K17" s="10">
        <v>0.13960664031710401</v>
      </c>
      <c r="L17" s="10">
        <v>0.36112463800255301</v>
      </c>
      <c r="M17" s="14" t="s">
        <v>184</v>
      </c>
    </row>
    <row r="18" spans="1:13" x14ac:dyDescent="0.25">
      <c r="A18" s="11" t="s">
        <v>189</v>
      </c>
      <c r="B18" s="7">
        <v>0.25994827893752998</v>
      </c>
      <c r="C18" s="10">
        <v>0.23422700645484801</v>
      </c>
      <c r="D18" s="10">
        <v>0.28743389745167902</v>
      </c>
      <c r="E18" s="14" t="s">
        <v>173</v>
      </c>
      <c r="F18" s="7">
        <v>0.265603685025465</v>
      </c>
      <c r="G18" s="10">
        <v>0.23869783635252501</v>
      </c>
      <c r="H18" s="10">
        <v>0.294369657939894</v>
      </c>
      <c r="I18" s="14" t="s">
        <v>173</v>
      </c>
      <c r="J18" s="7">
        <v>0.160899372767592</v>
      </c>
      <c r="K18" s="10">
        <v>8.6705648155089299E-2</v>
      </c>
      <c r="L18" s="10">
        <v>0.27917375322729299</v>
      </c>
      <c r="M18" s="14" t="s">
        <v>184</v>
      </c>
    </row>
    <row r="19" spans="1:13" x14ac:dyDescent="0.25">
      <c r="A19" s="11" t="s">
        <v>190</v>
      </c>
      <c r="B19" s="7">
        <v>0.240596495341144</v>
      </c>
      <c r="C19" s="10">
        <v>0.22033145931326201</v>
      </c>
      <c r="D19" s="10">
        <v>0.262098837272151</v>
      </c>
      <c r="E19" s="14" t="s">
        <v>173</v>
      </c>
      <c r="F19" s="7">
        <v>0.23558209429639901</v>
      </c>
      <c r="G19" s="10">
        <v>0.21504215824435099</v>
      </c>
      <c r="H19" s="10">
        <v>0.25744048435996297</v>
      </c>
      <c r="I19" s="14" t="s">
        <v>173</v>
      </c>
      <c r="J19" s="7">
        <v>0.30804117558326899</v>
      </c>
      <c r="K19" s="10">
        <v>0.23872024317548701</v>
      </c>
      <c r="L19" s="10">
        <v>0.387252167383835</v>
      </c>
      <c r="M19" s="14" t="s">
        <v>173</v>
      </c>
    </row>
    <row r="20" spans="1:13" x14ac:dyDescent="0.25">
      <c r="A20" s="11" t="s">
        <v>191</v>
      </c>
      <c r="B20" s="7">
        <v>0.26156515856310503</v>
      </c>
      <c r="C20" s="10">
        <v>0.221842999169789</v>
      </c>
      <c r="D20" s="10">
        <v>0.30560649469185103</v>
      </c>
      <c r="E20" s="14" t="s">
        <v>173</v>
      </c>
      <c r="F20" s="7">
        <v>0.261626691749832</v>
      </c>
      <c r="G20" s="10">
        <v>0.21962484943779301</v>
      </c>
      <c r="H20" s="10">
        <v>0.30848580073265802</v>
      </c>
      <c r="I20" s="14" t="s">
        <v>173</v>
      </c>
      <c r="J20" s="7">
        <v>0.260754702801196</v>
      </c>
      <c r="K20" s="10">
        <v>0.134210934159949</v>
      </c>
      <c r="L20" s="10">
        <v>0.445252695367717</v>
      </c>
      <c r="M20" s="14" t="s">
        <v>197</v>
      </c>
    </row>
    <row r="21" spans="1:13" x14ac:dyDescent="0.25">
      <c r="A21" s="11" t="s">
        <v>192</v>
      </c>
      <c r="B21" s="7">
        <v>0.29552816101419799</v>
      </c>
      <c r="C21" s="10">
        <v>0.25614065520804002</v>
      </c>
      <c r="D21" s="10">
        <v>0.33821852007196002</v>
      </c>
      <c r="E21" s="14" t="s">
        <v>173</v>
      </c>
      <c r="F21" s="7">
        <v>0.29912375826971399</v>
      </c>
      <c r="G21" s="10">
        <v>0.25899040954591002</v>
      </c>
      <c r="H21" s="10">
        <v>0.34260084429521098</v>
      </c>
      <c r="I21" s="14" t="s">
        <v>173</v>
      </c>
      <c r="J21" s="7">
        <v>0.214642025262018</v>
      </c>
      <c r="K21" s="10">
        <v>0.10519881386079399</v>
      </c>
      <c r="L21" s="10">
        <v>0.38850839414275201</v>
      </c>
      <c r="M21" s="14" t="s">
        <v>197</v>
      </c>
    </row>
    <row r="22" spans="1:13" x14ac:dyDescent="0.25">
      <c r="A22" s="11" t="s">
        <v>193</v>
      </c>
      <c r="B22" s="7">
        <v>0.32005669005173598</v>
      </c>
      <c r="C22" s="10">
        <v>0.271180950373138</v>
      </c>
      <c r="D22" s="10">
        <v>0.37323032446243798</v>
      </c>
      <c r="E22" s="14" t="s">
        <v>173</v>
      </c>
      <c r="F22" s="7">
        <v>0.32061836336434102</v>
      </c>
      <c r="G22" s="10">
        <v>0.27069818506070498</v>
      </c>
      <c r="H22" s="10">
        <v>0.37501072753401499</v>
      </c>
      <c r="I22" s="14" t="s">
        <v>173</v>
      </c>
      <c r="J22" s="7">
        <v>0.27936580354447199</v>
      </c>
      <c r="K22" s="10">
        <v>6.4835677058431296E-2</v>
      </c>
      <c r="L22" s="10">
        <v>0.68430928990019901</v>
      </c>
      <c r="M22" s="14" t="s">
        <v>197</v>
      </c>
    </row>
    <row r="23" spans="1:13" x14ac:dyDescent="0.25">
      <c r="A23" s="11" t="s">
        <v>194</v>
      </c>
      <c r="B23" s="7">
        <v>0.262108495047083</v>
      </c>
      <c r="C23" s="10">
        <v>0.23056370322415601</v>
      </c>
      <c r="D23" s="10">
        <v>0.29630710688782202</v>
      </c>
      <c r="E23" s="14" t="s">
        <v>173</v>
      </c>
      <c r="F23" s="7">
        <v>0.26053656266424002</v>
      </c>
      <c r="G23" s="10">
        <v>0.227859476062344</v>
      </c>
      <c r="H23" s="10">
        <v>0.29610276288658199</v>
      </c>
      <c r="I23" s="14" t="s">
        <v>173</v>
      </c>
      <c r="J23" s="7">
        <v>0.284459804856178</v>
      </c>
      <c r="K23" s="10">
        <v>0.189516455358505</v>
      </c>
      <c r="L23" s="10">
        <v>0.40329935614204498</v>
      </c>
      <c r="M23" s="14" t="s">
        <v>184</v>
      </c>
    </row>
    <row r="24" spans="1:13" x14ac:dyDescent="0.25">
      <c r="A24" s="11" t="s">
        <v>195</v>
      </c>
      <c r="B24" s="7">
        <v>0.25700046206861099</v>
      </c>
      <c r="C24" s="10">
        <v>0.22046915160208599</v>
      </c>
      <c r="D24" s="10">
        <v>0.29727654537015602</v>
      </c>
      <c r="E24" s="14" t="s">
        <v>173</v>
      </c>
      <c r="F24" s="7">
        <v>0.26099349709731001</v>
      </c>
      <c r="G24" s="10">
        <v>0.22153629356171201</v>
      </c>
      <c r="H24" s="10">
        <v>0.30472737361476099</v>
      </c>
      <c r="I24" s="14" t="s">
        <v>173</v>
      </c>
      <c r="J24" s="7">
        <v>0.24340781879620599</v>
      </c>
      <c r="K24" s="10">
        <v>0.18387060009029599</v>
      </c>
      <c r="L24" s="10">
        <v>0.31478744014809101</v>
      </c>
      <c r="M24" s="14" t="s">
        <v>173</v>
      </c>
    </row>
    <row r="25" spans="1:13" x14ac:dyDescent="0.25">
      <c r="A25" s="11" t="s">
        <v>196</v>
      </c>
      <c r="B25" s="7">
        <v>0.249913331538826</v>
      </c>
      <c r="C25" s="10">
        <v>0.19888573273681001</v>
      </c>
      <c r="D25" s="10">
        <v>0.30898346091170797</v>
      </c>
      <c r="E25" s="14" t="s">
        <v>173</v>
      </c>
      <c r="F25" s="7">
        <v>0.248845773335551</v>
      </c>
      <c r="G25" s="10">
        <v>0.195977750789153</v>
      </c>
      <c r="H25" s="10">
        <v>0.31046858476762201</v>
      </c>
      <c r="I25" s="14" t="s">
        <v>173</v>
      </c>
      <c r="J25" s="7">
        <v>0.25496116028843502</v>
      </c>
      <c r="K25" s="10">
        <v>0.141354128833554</v>
      </c>
      <c r="L25" s="10">
        <v>0.41567297341799803</v>
      </c>
      <c r="M25" s="14" t="s">
        <v>197</v>
      </c>
    </row>
    <row r="26" spans="1:13" x14ac:dyDescent="0.25">
      <c r="A26" s="11" t="s">
        <v>198</v>
      </c>
      <c r="B26" s="7">
        <v>0.248190435223763</v>
      </c>
      <c r="C26" s="10">
        <v>0.20795269861617599</v>
      </c>
      <c r="D26" s="10">
        <v>0.29333053383691998</v>
      </c>
      <c r="E26" s="14" t="s">
        <v>173</v>
      </c>
      <c r="F26" s="7">
        <v>0.246225186499264</v>
      </c>
      <c r="G26" s="10">
        <v>0.200876438042602</v>
      </c>
      <c r="H26" s="10">
        <v>0.29799397477294498</v>
      </c>
      <c r="I26" s="14" t="s">
        <v>173</v>
      </c>
      <c r="J26" s="7">
        <v>0.253735177439114</v>
      </c>
      <c r="K26" s="10">
        <v>0.17908372897152799</v>
      </c>
      <c r="L26" s="10">
        <v>0.34637514220399102</v>
      </c>
      <c r="M26" s="14" t="s">
        <v>173</v>
      </c>
    </row>
    <row r="27" spans="1:13" x14ac:dyDescent="0.25">
      <c r="A27" s="11" t="s">
        <v>199</v>
      </c>
      <c r="B27" s="7">
        <v>0.37955199913287102</v>
      </c>
      <c r="C27" s="10">
        <v>0.330546340715205</v>
      </c>
      <c r="D27" s="10">
        <v>0.43114397173020602</v>
      </c>
      <c r="E27" s="14" t="s">
        <v>173</v>
      </c>
      <c r="F27" s="7">
        <v>0.38760245493109802</v>
      </c>
      <c r="G27" s="10">
        <v>0.32945408827813</v>
      </c>
      <c r="H27" s="10">
        <v>0.44913958805148102</v>
      </c>
      <c r="I27" s="14" t="s">
        <v>173</v>
      </c>
      <c r="J27" s="7">
        <v>0.36176195980789699</v>
      </c>
      <c r="K27" s="10">
        <v>0.26328692183555802</v>
      </c>
      <c r="L27" s="10">
        <v>0.47340121596732299</v>
      </c>
      <c r="M27" s="14" t="s">
        <v>173</v>
      </c>
    </row>
    <row r="28" spans="1:13" x14ac:dyDescent="0.25">
      <c r="A28" s="12" t="s">
        <v>200</v>
      </c>
      <c r="B28" s="8">
        <v>0.27893333107290402</v>
      </c>
      <c r="C28" s="9">
        <v>0.231860704793768</v>
      </c>
      <c r="D28" s="9">
        <v>0.33143912474368697</v>
      </c>
      <c r="E28" s="15" t="s">
        <v>173</v>
      </c>
      <c r="F28" s="8">
        <v>0.25114371067529001</v>
      </c>
      <c r="G28" s="9">
        <v>0.202902165698536</v>
      </c>
      <c r="H28" s="9">
        <v>0.306445471823727</v>
      </c>
      <c r="I28" s="15" t="s">
        <v>173</v>
      </c>
      <c r="J28" s="8">
        <v>0.37317338675417799</v>
      </c>
      <c r="K28" s="9">
        <v>0.28004714617026899</v>
      </c>
      <c r="L28" s="9">
        <v>0.47676029064210601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2.140625" bestFit="1" customWidth="1"/>
    <col min="9" max="9" width="5.7109375" customWidth="1"/>
    <col min="10" max="10" width="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36</v>
      </c>
    </row>
    <row r="3" spans="1:13" x14ac:dyDescent="0.25">
      <c r="A3" s="1" t="s">
        <v>232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23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221</v>
      </c>
      <c r="G11" s="18" t="s">
        <v>176</v>
      </c>
      <c r="H11" s="18" t="s">
        <v>177</v>
      </c>
      <c r="I11" s="19" t="s">
        <v>178</v>
      </c>
      <c r="J11" s="17" t="s">
        <v>222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0.24623023500416599</v>
      </c>
      <c r="C12" s="10">
        <v>0.23471670391181701</v>
      </c>
      <c r="D12" s="10">
        <v>0.25811804929357401</v>
      </c>
      <c r="E12" s="14" t="s">
        <v>173</v>
      </c>
      <c r="F12" s="7">
        <v>0.25174187558442201</v>
      </c>
      <c r="G12" s="10">
        <v>0.23971538591496699</v>
      </c>
      <c r="H12" s="10">
        <v>0.26416209170900101</v>
      </c>
      <c r="I12" s="14" t="s">
        <v>173</v>
      </c>
      <c r="J12" s="7">
        <v>0.214309936222248</v>
      </c>
      <c r="K12" s="10">
        <v>0.18516303394056299</v>
      </c>
      <c r="L12" s="10">
        <v>0.24665607556180699</v>
      </c>
      <c r="M12" s="14" t="s">
        <v>173</v>
      </c>
    </row>
    <row r="13" spans="1:13" x14ac:dyDescent="0.25">
      <c r="A13" s="11" t="s">
        <v>183</v>
      </c>
      <c r="B13" s="7">
        <v>0.20387900565568801</v>
      </c>
      <c r="C13" s="10">
        <v>0.15335390572466701</v>
      </c>
      <c r="D13" s="10">
        <v>0.26582396522757001</v>
      </c>
      <c r="E13" s="14" t="s">
        <v>173</v>
      </c>
      <c r="F13" s="7">
        <v>0.22315887488195399</v>
      </c>
      <c r="G13" s="10">
        <v>0.16567025997945201</v>
      </c>
      <c r="H13" s="10">
        <v>0.29357694379944499</v>
      </c>
      <c r="I13" s="14" t="s">
        <v>173</v>
      </c>
      <c r="J13" s="7">
        <v>0.103186229373435</v>
      </c>
      <c r="K13" s="10">
        <v>3.2601795565298103E-2</v>
      </c>
      <c r="L13" s="10">
        <v>0.28203638609777298</v>
      </c>
      <c r="M13" s="14" t="s">
        <v>197</v>
      </c>
    </row>
    <row r="14" spans="1:13" x14ac:dyDescent="0.25">
      <c r="A14" s="11" t="s">
        <v>185</v>
      </c>
      <c r="B14" s="7">
        <v>0.17618532428950301</v>
      </c>
      <c r="C14" s="10">
        <v>0.141677836572105</v>
      </c>
      <c r="D14" s="10">
        <v>0.21697294743020901</v>
      </c>
      <c r="E14" s="14" t="s">
        <v>173</v>
      </c>
      <c r="F14" s="7">
        <v>0.16432380330187901</v>
      </c>
      <c r="G14" s="10">
        <v>0.12416389154756</v>
      </c>
      <c r="H14" s="10">
        <v>0.214294961834544</v>
      </c>
      <c r="I14" s="14" t="s">
        <v>173</v>
      </c>
      <c r="J14" s="7">
        <v>0.21719090461896801</v>
      </c>
      <c r="K14" s="10">
        <v>0.13335826504432099</v>
      </c>
      <c r="L14" s="10">
        <v>0.33344652816564901</v>
      </c>
      <c r="M14" s="14" t="s">
        <v>184</v>
      </c>
    </row>
    <row r="15" spans="1:13" x14ac:dyDescent="0.25">
      <c r="A15" s="11" t="s">
        <v>186</v>
      </c>
      <c r="B15" s="7">
        <v>0.157859589048854</v>
      </c>
      <c r="C15" s="10">
        <v>0.13042599371710101</v>
      </c>
      <c r="D15" s="10">
        <v>0.18980401728720001</v>
      </c>
      <c r="E15" s="14" t="s">
        <v>173</v>
      </c>
      <c r="F15" s="7">
        <v>0.15718298206106199</v>
      </c>
      <c r="G15" s="10">
        <v>0.12680043186336501</v>
      </c>
      <c r="H15" s="10">
        <v>0.19323445883213899</v>
      </c>
      <c r="I15" s="14" t="s">
        <v>173</v>
      </c>
      <c r="J15" s="7">
        <v>0.16155064931927099</v>
      </c>
      <c r="K15" s="10">
        <v>8.2256101503538098E-2</v>
      </c>
      <c r="L15" s="10">
        <v>0.29288979438707502</v>
      </c>
      <c r="M15" s="14" t="s">
        <v>184</v>
      </c>
    </row>
    <row r="16" spans="1:13" x14ac:dyDescent="0.25">
      <c r="A16" s="11" t="s">
        <v>187</v>
      </c>
      <c r="B16" s="7">
        <v>0.28887810764126098</v>
      </c>
      <c r="C16" s="10">
        <v>0.25579602611347702</v>
      </c>
      <c r="D16" s="10">
        <v>0.32437383470194497</v>
      </c>
      <c r="E16" s="14" t="s">
        <v>173</v>
      </c>
      <c r="F16" s="7">
        <v>0.31078521900029099</v>
      </c>
      <c r="G16" s="10">
        <v>0.27093168410740198</v>
      </c>
      <c r="H16" s="10">
        <v>0.35365740255164002</v>
      </c>
      <c r="I16" s="14" t="s">
        <v>173</v>
      </c>
      <c r="J16" s="7">
        <v>0.182410749923756</v>
      </c>
      <c r="K16" s="10">
        <v>0.12225139495619999</v>
      </c>
      <c r="L16" s="10">
        <v>0.26329403641025101</v>
      </c>
      <c r="M16" s="14" t="s">
        <v>173</v>
      </c>
    </row>
    <row r="17" spans="1:13" x14ac:dyDescent="0.25">
      <c r="A17" s="11" t="s">
        <v>188</v>
      </c>
      <c r="B17" s="7">
        <v>0.23561117521587699</v>
      </c>
      <c r="C17" s="10">
        <v>0.20009936816592</v>
      </c>
      <c r="D17" s="10">
        <v>0.27525658312044099</v>
      </c>
      <c r="E17" s="14" t="s">
        <v>173</v>
      </c>
      <c r="F17" s="7">
        <v>0.24727453862567</v>
      </c>
      <c r="G17" s="10">
        <v>0.20908217898551801</v>
      </c>
      <c r="H17" s="10">
        <v>0.28988636224925401</v>
      </c>
      <c r="I17" s="14" t="s">
        <v>173</v>
      </c>
      <c r="J17" s="7">
        <v>0.166635088104688</v>
      </c>
      <c r="K17" s="10">
        <v>9.5091281145919998E-2</v>
      </c>
      <c r="L17" s="10">
        <v>0.27561185650735498</v>
      </c>
      <c r="M17" s="14" t="s">
        <v>184</v>
      </c>
    </row>
    <row r="18" spans="1:13" x14ac:dyDescent="0.25">
      <c r="A18" s="11" t="s">
        <v>189</v>
      </c>
      <c r="B18" s="7">
        <v>0.25994827893752998</v>
      </c>
      <c r="C18" s="10">
        <v>0.23422700645484801</v>
      </c>
      <c r="D18" s="10">
        <v>0.28743389745167902</v>
      </c>
      <c r="E18" s="14" t="s">
        <v>173</v>
      </c>
      <c r="F18" s="7">
        <v>0.260296812002489</v>
      </c>
      <c r="G18" s="10">
        <v>0.23436248836241</v>
      </c>
      <c r="H18" s="10">
        <v>0.288021401445827</v>
      </c>
      <c r="I18" s="14" t="s">
        <v>173</v>
      </c>
      <c r="J18" s="7">
        <v>0.25797513517461101</v>
      </c>
      <c r="K18" s="10">
        <v>0.18656613701521901</v>
      </c>
      <c r="L18" s="10">
        <v>0.34511990044037599</v>
      </c>
      <c r="M18" s="14" t="s">
        <v>173</v>
      </c>
    </row>
    <row r="19" spans="1:13" x14ac:dyDescent="0.25">
      <c r="A19" s="11" t="s">
        <v>190</v>
      </c>
      <c r="B19" s="7">
        <v>0.240596495341144</v>
      </c>
      <c r="C19" s="10">
        <v>0.22033145931326201</v>
      </c>
      <c r="D19" s="10">
        <v>0.262098837272151</v>
      </c>
      <c r="E19" s="14" t="s">
        <v>173</v>
      </c>
      <c r="F19" s="7">
        <v>0.242925709852401</v>
      </c>
      <c r="G19" s="10">
        <v>0.22196559265806001</v>
      </c>
      <c r="H19" s="10">
        <v>0.26519045952432502</v>
      </c>
      <c r="I19" s="14" t="s">
        <v>173</v>
      </c>
      <c r="J19" s="7">
        <v>0.22688117515400799</v>
      </c>
      <c r="K19" s="10">
        <v>0.17569246317955101</v>
      </c>
      <c r="L19" s="10">
        <v>0.287777227599612</v>
      </c>
      <c r="M19" s="14" t="s">
        <v>173</v>
      </c>
    </row>
    <row r="20" spans="1:13" x14ac:dyDescent="0.25">
      <c r="A20" s="11" t="s">
        <v>191</v>
      </c>
      <c r="B20" s="7">
        <v>0.26156515856310503</v>
      </c>
      <c r="C20" s="10">
        <v>0.221842999169789</v>
      </c>
      <c r="D20" s="10">
        <v>0.30560649469185103</v>
      </c>
      <c r="E20" s="14" t="s">
        <v>173</v>
      </c>
      <c r="F20" s="7">
        <v>0.25645358206797098</v>
      </c>
      <c r="G20" s="10">
        <v>0.21686127997433699</v>
      </c>
      <c r="H20" s="10">
        <v>0.30050062449357001</v>
      </c>
      <c r="I20" s="14" t="s">
        <v>173</v>
      </c>
      <c r="J20" s="7">
        <v>0.29019851739540797</v>
      </c>
      <c r="K20" s="10">
        <v>0.17642966697923401</v>
      </c>
      <c r="L20" s="10">
        <v>0.43828787282128101</v>
      </c>
      <c r="M20" s="14" t="s">
        <v>184</v>
      </c>
    </row>
    <row r="21" spans="1:13" x14ac:dyDescent="0.25">
      <c r="A21" s="11" t="s">
        <v>192</v>
      </c>
      <c r="B21" s="7">
        <v>0.29552816101419799</v>
      </c>
      <c r="C21" s="10">
        <v>0.25614065520804002</v>
      </c>
      <c r="D21" s="10">
        <v>0.33821852007196002</v>
      </c>
      <c r="E21" s="14" t="s">
        <v>173</v>
      </c>
      <c r="F21" s="7">
        <v>0.32244271271696501</v>
      </c>
      <c r="G21" s="10">
        <v>0.27732841916172601</v>
      </c>
      <c r="H21" s="10">
        <v>0.37112704820971598</v>
      </c>
      <c r="I21" s="14" t="s">
        <v>173</v>
      </c>
      <c r="J21" s="7">
        <v>0.145221649951318</v>
      </c>
      <c r="K21" s="10">
        <v>8.5293807209899E-2</v>
      </c>
      <c r="L21" s="10">
        <v>0.236374343911086</v>
      </c>
      <c r="M21" s="14" t="s">
        <v>184</v>
      </c>
    </row>
    <row r="22" spans="1:13" x14ac:dyDescent="0.25">
      <c r="A22" s="11" t="s">
        <v>193</v>
      </c>
      <c r="B22" s="7">
        <v>0.32005669005173598</v>
      </c>
      <c r="C22" s="10">
        <v>0.271180950373138</v>
      </c>
      <c r="D22" s="10">
        <v>0.37323032446243798</v>
      </c>
      <c r="E22" s="14" t="s">
        <v>173</v>
      </c>
      <c r="F22" s="7">
        <v>0.329258100486228</v>
      </c>
      <c r="G22" s="10">
        <v>0.27587478424933698</v>
      </c>
      <c r="H22" s="10">
        <v>0.38744432059116501</v>
      </c>
      <c r="I22" s="14" t="s">
        <v>173</v>
      </c>
      <c r="J22" s="7">
        <v>0.26068888605745999</v>
      </c>
      <c r="K22" s="10">
        <v>0.164104143593062</v>
      </c>
      <c r="L22" s="10">
        <v>0.38775009589937298</v>
      </c>
      <c r="M22" s="14" t="s">
        <v>184</v>
      </c>
    </row>
    <row r="23" spans="1:13" x14ac:dyDescent="0.25">
      <c r="A23" s="11" t="s">
        <v>194</v>
      </c>
      <c r="B23" s="7">
        <v>0.262108495047083</v>
      </c>
      <c r="C23" s="10">
        <v>0.23056370322415601</v>
      </c>
      <c r="D23" s="10">
        <v>0.29630710688782202</v>
      </c>
      <c r="E23" s="14" t="s">
        <v>173</v>
      </c>
      <c r="F23" s="7">
        <v>0.27396772350722098</v>
      </c>
      <c r="G23" s="10">
        <v>0.24087258003401599</v>
      </c>
      <c r="H23" s="10">
        <v>0.30975460808378302</v>
      </c>
      <c r="I23" s="14" t="s">
        <v>173</v>
      </c>
      <c r="J23" s="7">
        <v>0.18253431264974601</v>
      </c>
      <c r="K23" s="10">
        <v>0.123603279036959</v>
      </c>
      <c r="L23" s="10">
        <v>0.26118863865390901</v>
      </c>
      <c r="M23" s="14" t="s">
        <v>173</v>
      </c>
    </row>
    <row r="24" spans="1:13" x14ac:dyDescent="0.25">
      <c r="A24" s="11" t="s">
        <v>195</v>
      </c>
      <c r="B24" s="7">
        <v>0.25700046206861099</v>
      </c>
      <c r="C24" s="10">
        <v>0.22046915160208599</v>
      </c>
      <c r="D24" s="10">
        <v>0.29727654537015602</v>
      </c>
      <c r="E24" s="14" t="s">
        <v>173</v>
      </c>
      <c r="F24" s="7">
        <v>0.27137161772859397</v>
      </c>
      <c r="G24" s="10">
        <v>0.23112030605490699</v>
      </c>
      <c r="H24" s="10">
        <v>0.315754185243039</v>
      </c>
      <c r="I24" s="14" t="s">
        <v>173</v>
      </c>
      <c r="J24" s="7">
        <v>0.16991049266835401</v>
      </c>
      <c r="K24" s="10">
        <v>0.10486037863549801</v>
      </c>
      <c r="L24" s="10">
        <v>0.26343835641704499</v>
      </c>
      <c r="M24" s="14" t="s">
        <v>184</v>
      </c>
    </row>
    <row r="25" spans="1:13" x14ac:dyDescent="0.25">
      <c r="A25" s="11" t="s">
        <v>196</v>
      </c>
      <c r="B25" s="7">
        <v>0.249913331538826</v>
      </c>
      <c r="C25" s="10">
        <v>0.19888573273681001</v>
      </c>
      <c r="D25" s="10">
        <v>0.30898346091170797</v>
      </c>
      <c r="E25" s="14" t="s">
        <v>173</v>
      </c>
      <c r="F25" s="7">
        <v>0.24811178012101701</v>
      </c>
      <c r="G25" s="10">
        <v>0.19693646153510899</v>
      </c>
      <c r="H25" s="10">
        <v>0.30749345098193098</v>
      </c>
      <c r="I25" s="14" t="s">
        <v>173</v>
      </c>
      <c r="J25" s="7">
        <v>0.263506624444174</v>
      </c>
      <c r="K25" s="10">
        <v>0.112162179993582</v>
      </c>
      <c r="L25" s="10">
        <v>0.50329989324458702</v>
      </c>
      <c r="M25" s="14" t="s">
        <v>197</v>
      </c>
    </row>
    <row r="26" spans="1:13" x14ac:dyDescent="0.25">
      <c r="A26" s="11" t="s">
        <v>198</v>
      </c>
      <c r="B26" s="7">
        <v>0.248190435223763</v>
      </c>
      <c r="C26" s="10">
        <v>0.20795269861617599</v>
      </c>
      <c r="D26" s="10">
        <v>0.29333053383691998</v>
      </c>
      <c r="E26" s="14" t="s">
        <v>173</v>
      </c>
      <c r="F26" s="7">
        <v>0.26456183354083901</v>
      </c>
      <c r="G26" s="10">
        <v>0.22115985592138601</v>
      </c>
      <c r="H26" s="10">
        <v>0.313057677521205</v>
      </c>
      <c r="I26" s="14" t="s">
        <v>173</v>
      </c>
      <c r="J26" s="7">
        <v>0.16100214709707</v>
      </c>
      <c r="K26" s="10">
        <v>9.3447786156658399E-2</v>
      </c>
      <c r="L26" s="10">
        <v>0.26321302756459802</v>
      </c>
      <c r="M26" s="14" t="s">
        <v>184</v>
      </c>
    </row>
    <row r="27" spans="1:13" x14ac:dyDescent="0.25">
      <c r="A27" s="11" t="s">
        <v>199</v>
      </c>
      <c r="B27" s="7">
        <v>0.37955199913287102</v>
      </c>
      <c r="C27" s="10">
        <v>0.330546340715205</v>
      </c>
      <c r="D27" s="10">
        <v>0.43114397173020602</v>
      </c>
      <c r="E27" s="14" t="s">
        <v>173</v>
      </c>
      <c r="F27" s="7">
        <v>0.40546332385433898</v>
      </c>
      <c r="G27" s="10">
        <v>0.35165907218647302</v>
      </c>
      <c r="H27" s="10">
        <v>0.46163817749959601</v>
      </c>
      <c r="I27" s="14" t="s">
        <v>173</v>
      </c>
      <c r="J27" s="7">
        <v>0.24868391885472799</v>
      </c>
      <c r="K27" s="10">
        <v>0.155438216563524</v>
      </c>
      <c r="L27" s="10">
        <v>0.37315206880329499</v>
      </c>
      <c r="M27" s="14" t="s">
        <v>184</v>
      </c>
    </row>
    <row r="28" spans="1:13" x14ac:dyDescent="0.25">
      <c r="A28" s="12" t="s">
        <v>200</v>
      </c>
      <c r="B28" s="8">
        <v>0.27893333107290402</v>
      </c>
      <c r="C28" s="9">
        <v>0.231860704793768</v>
      </c>
      <c r="D28" s="9">
        <v>0.33143912474368697</v>
      </c>
      <c r="E28" s="15" t="s">
        <v>173</v>
      </c>
      <c r="F28" s="8">
        <v>0.28899699070270701</v>
      </c>
      <c r="G28" s="9">
        <v>0.23966085866806</v>
      </c>
      <c r="H28" s="9">
        <v>0.34389577213117001</v>
      </c>
      <c r="I28" s="15" t="s">
        <v>173</v>
      </c>
      <c r="J28" s="8">
        <v>0.20522503613143001</v>
      </c>
      <c r="K28" s="9">
        <v>9.7557943624869206E-2</v>
      </c>
      <c r="L28" s="9">
        <v>0.38148596976083998</v>
      </c>
      <c r="M28" s="15" t="s">
        <v>197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1.28515625" bestFit="1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37</v>
      </c>
    </row>
    <row r="3" spans="1:13" x14ac:dyDescent="0.25">
      <c r="A3" s="1" t="s">
        <v>232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25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223</v>
      </c>
      <c r="G11" s="18" t="s">
        <v>176</v>
      </c>
      <c r="H11" s="18" t="s">
        <v>177</v>
      </c>
      <c r="I11" s="19" t="s">
        <v>178</v>
      </c>
      <c r="J11" s="17" t="s">
        <v>224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0.24623023500416599</v>
      </c>
      <c r="C12" s="10">
        <v>0.23471670391181701</v>
      </c>
      <c r="D12" s="10">
        <v>0.25811804929357401</v>
      </c>
      <c r="E12" s="14" t="s">
        <v>173</v>
      </c>
      <c r="F12" s="7">
        <v>0.17000744610744001</v>
      </c>
      <c r="G12" s="10">
        <v>0.158526983307958</v>
      </c>
      <c r="H12" s="10">
        <v>0.182139358247182</v>
      </c>
      <c r="I12" s="14" t="s">
        <v>173</v>
      </c>
      <c r="J12" s="7">
        <v>0.424778964752003</v>
      </c>
      <c r="K12" s="10">
        <v>0.40095800248764801</v>
      </c>
      <c r="L12" s="10">
        <v>0.44895450107534002</v>
      </c>
      <c r="M12" s="14" t="s">
        <v>173</v>
      </c>
    </row>
    <row r="13" spans="1:13" x14ac:dyDescent="0.25">
      <c r="A13" s="11" t="s">
        <v>183</v>
      </c>
      <c r="B13" s="7">
        <v>0.20387900565568801</v>
      </c>
      <c r="C13" s="10">
        <v>0.15335390572466701</v>
      </c>
      <c r="D13" s="10">
        <v>0.26582396522757001</v>
      </c>
      <c r="E13" s="14" t="s">
        <v>173</v>
      </c>
      <c r="F13" s="7">
        <v>0.11959149073083999</v>
      </c>
      <c r="G13" s="10">
        <v>7.7990692073483497E-2</v>
      </c>
      <c r="H13" s="10">
        <v>0.17907268101658999</v>
      </c>
      <c r="I13" s="14" t="s">
        <v>173</v>
      </c>
      <c r="J13" s="7">
        <v>0.391846254791195</v>
      </c>
      <c r="K13" s="10">
        <v>0.27732688532018401</v>
      </c>
      <c r="L13" s="10">
        <v>0.51965081422305603</v>
      </c>
      <c r="M13" s="14" t="s">
        <v>184</v>
      </c>
    </row>
    <row r="14" spans="1:13" x14ac:dyDescent="0.25">
      <c r="A14" s="11" t="s">
        <v>185</v>
      </c>
      <c r="B14" s="7">
        <v>0.17618532428950301</v>
      </c>
      <c r="C14" s="10">
        <v>0.141677836572105</v>
      </c>
      <c r="D14" s="10">
        <v>0.21697294743020901</v>
      </c>
      <c r="E14" s="14" t="s">
        <v>173</v>
      </c>
      <c r="F14" s="7">
        <v>0.13847289338944399</v>
      </c>
      <c r="G14" s="10">
        <v>0.103308777241626</v>
      </c>
      <c r="H14" s="10">
        <v>0.18316127469294999</v>
      </c>
      <c r="I14" s="14" t="s">
        <v>173</v>
      </c>
      <c r="J14" s="7">
        <v>0.30737588802434601</v>
      </c>
      <c r="K14" s="10">
        <v>0.23170809329169401</v>
      </c>
      <c r="L14" s="10">
        <v>0.39504826658533898</v>
      </c>
      <c r="M14" s="14" t="s">
        <v>173</v>
      </c>
    </row>
    <row r="15" spans="1:13" x14ac:dyDescent="0.25">
      <c r="A15" s="11" t="s">
        <v>186</v>
      </c>
      <c r="B15" s="7">
        <v>0.157859589048854</v>
      </c>
      <c r="C15" s="10">
        <v>0.13042599371710101</v>
      </c>
      <c r="D15" s="10">
        <v>0.18980401728720001</v>
      </c>
      <c r="E15" s="14" t="s">
        <v>173</v>
      </c>
      <c r="F15" s="7">
        <v>0.103763371505619</v>
      </c>
      <c r="G15" s="10">
        <v>7.8611607056319102E-2</v>
      </c>
      <c r="H15" s="10">
        <v>0.13577657971420801</v>
      </c>
      <c r="I15" s="14" t="s">
        <v>173</v>
      </c>
      <c r="J15" s="7">
        <v>0.30703766838750601</v>
      </c>
      <c r="K15" s="10">
        <v>0.23246712032542899</v>
      </c>
      <c r="L15" s="10">
        <v>0.39327228982301299</v>
      </c>
      <c r="M15" s="14" t="s">
        <v>173</v>
      </c>
    </row>
    <row r="16" spans="1:13" x14ac:dyDescent="0.25">
      <c r="A16" s="11" t="s">
        <v>187</v>
      </c>
      <c r="B16" s="7">
        <v>0.28887810764126098</v>
      </c>
      <c r="C16" s="10">
        <v>0.25579602611347702</v>
      </c>
      <c r="D16" s="10">
        <v>0.32437383470194497</v>
      </c>
      <c r="E16" s="14" t="s">
        <v>173</v>
      </c>
      <c r="F16" s="7">
        <v>0.20888656208112799</v>
      </c>
      <c r="G16" s="10">
        <v>0.17177905463884799</v>
      </c>
      <c r="H16" s="10">
        <v>0.25157512446179903</v>
      </c>
      <c r="I16" s="14" t="s">
        <v>173</v>
      </c>
      <c r="J16" s="7">
        <v>0.47662848060774599</v>
      </c>
      <c r="K16" s="10">
        <v>0.40054969760119802</v>
      </c>
      <c r="L16" s="10">
        <v>0.55380750944990598</v>
      </c>
      <c r="M16" s="14" t="s">
        <v>173</v>
      </c>
    </row>
    <row r="17" spans="1:13" x14ac:dyDescent="0.25">
      <c r="A17" s="11" t="s">
        <v>188</v>
      </c>
      <c r="B17" s="7">
        <v>0.23561117521587699</v>
      </c>
      <c r="C17" s="10">
        <v>0.20009936816592</v>
      </c>
      <c r="D17" s="10">
        <v>0.27525658312044099</v>
      </c>
      <c r="E17" s="14" t="s">
        <v>173</v>
      </c>
      <c r="F17" s="7">
        <v>0.13367170772065001</v>
      </c>
      <c r="G17" s="10">
        <v>0.101822611541711</v>
      </c>
      <c r="H17" s="10">
        <v>0.17355787665186001</v>
      </c>
      <c r="I17" s="14" t="s">
        <v>173</v>
      </c>
      <c r="J17" s="7">
        <v>0.47125570301682801</v>
      </c>
      <c r="K17" s="10">
        <v>0.39085955152533303</v>
      </c>
      <c r="L17" s="10">
        <v>0.55317128612418898</v>
      </c>
      <c r="M17" s="14" t="s">
        <v>173</v>
      </c>
    </row>
    <row r="18" spans="1:13" x14ac:dyDescent="0.25">
      <c r="A18" s="11" t="s">
        <v>189</v>
      </c>
      <c r="B18" s="7">
        <v>0.25994827893752998</v>
      </c>
      <c r="C18" s="10">
        <v>0.23422700645484801</v>
      </c>
      <c r="D18" s="10">
        <v>0.28743389745167902</v>
      </c>
      <c r="E18" s="14" t="s">
        <v>173</v>
      </c>
      <c r="F18" s="7">
        <v>0.17287875922379101</v>
      </c>
      <c r="G18" s="10">
        <v>0.14415995556220099</v>
      </c>
      <c r="H18" s="10">
        <v>0.20594207116131599</v>
      </c>
      <c r="I18" s="14" t="s">
        <v>173</v>
      </c>
      <c r="J18" s="7">
        <v>0.41435448020108501</v>
      </c>
      <c r="K18" s="10">
        <v>0.36498965711583897</v>
      </c>
      <c r="L18" s="10">
        <v>0.46550154277769201</v>
      </c>
      <c r="M18" s="14" t="s">
        <v>173</v>
      </c>
    </row>
    <row r="19" spans="1:13" x14ac:dyDescent="0.25">
      <c r="A19" s="11" t="s">
        <v>190</v>
      </c>
      <c r="B19" s="7">
        <v>0.240596495341144</v>
      </c>
      <c r="C19" s="10">
        <v>0.22033145931326201</v>
      </c>
      <c r="D19" s="10">
        <v>0.262098837272151</v>
      </c>
      <c r="E19" s="14" t="s">
        <v>173</v>
      </c>
      <c r="F19" s="7">
        <v>0.170184440835011</v>
      </c>
      <c r="G19" s="10">
        <v>0.15035355081402499</v>
      </c>
      <c r="H19" s="10">
        <v>0.19203974195798601</v>
      </c>
      <c r="I19" s="14" t="s">
        <v>173</v>
      </c>
      <c r="J19" s="7">
        <v>0.41110266275966101</v>
      </c>
      <c r="K19" s="10">
        <v>0.36796785560316803</v>
      </c>
      <c r="L19" s="10">
        <v>0.45564859254701301</v>
      </c>
      <c r="M19" s="14" t="s">
        <v>173</v>
      </c>
    </row>
    <row r="20" spans="1:13" x14ac:dyDescent="0.25">
      <c r="A20" s="11" t="s">
        <v>191</v>
      </c>
      <c r="B20" s="7">
        <v>0.26156515856310503</v>
      </c>
      <c r="C20" s="10">
        <v>0.221842999169789</v>
      </c>
      <c r="D20" s="10">
        <v>0.30560649469185103</v>
      </c>
      <c r="E20" s="14" t="s">
        <v>173</v>
      </c>
      <c r="F20" s="7">
        <v>0.18326256953146</v>
      </c>
      <c r="G20" s="10">
        <v>0.13753988301105299</v>
      </c>
      <c r="H20" s="10">
        <v>0.239956048603684</v>
      </c>
      <c r="I20" s="14" t="s">
        <v>173</v>
      </c>
      <c r="J20" s="7">
        <v>0.41503116110878602</v>
      </c>
      <c r="K20" s="10">
        <v>0.33560669140177202</v>
      </c>
      <c r="L20" s="10">
        <v>0.49913111193641702</v>
      </c>
      <c r="M20" s="14" t="s">
        <v>173</v>
      </c>
    </row>
    <row r="21" spans="1:13" x14ac:dyDescent="0.25">
      <c r="A21" s="11" t="s">
        <v>192</v>
      </c>
      <c r="B21" s="7">
        <v>0.29552816101419799</v>
      </c>
      <c r="C21" s="10">
        <v>0.25614065520804002</v>
      </c>
      <c r="D21" s="10">
        <v>0.33821852007196002</v>
      </c>
      <c r="E21" s="14" t="s">
        <v>173</v>
      </c>
      <c r="F21" s="7">
        <v>0.19977006875012099</v>
      </c>
      <c r="G21" s="10">
        <v>0.164932330466948</v>
      </c>
      <c r="H21" s="10">
        <v>0.23985281557503599</v>
      </c>
      <c r="I21" s="14" t="s">
        <v>173</v>
      </c>
      <c r="J21" s="7">
        <v>0.51791762076515202</v>
      </c>
      <c r="K21" s="10">
        <v>0.45003038356806702</v>
      </c>
      <c r="L21" s="10">
        <v>0.58514977911000898</v>
      </c>
      <c r="M21" s="14" t="s">
        <v>173</v>
      </c>
    </row>
    <row r="22" spans="1:13" x14ac:dyDescent="0.25">
      <c r="A22" s="11" t="s">
        <v>193</v>
      </c>
      <c r="B22" s="7">
        <v>0.32005669005173598</v>
      </c>
      <c r="C22" s="10">
        <v>0.271180950373138</v>
      </c>
      <c r="D22" s="10">
        <v>0.37323032446243798</v>
      </c>
      <c r="E22" s="14" t="s">
        <v>173</v>
      </c>
      <c r="F22" s="7">
        <v>0.220454304002975</v>
      </c>
      <c r="G22" s="10">
        <v>0.16817730722382701</v>
      </c>
      <c r="H22" s="10">
        <v>0.28344411522372998</v>
      </c>
      <c r="I22" s="14" t="s">
        <v>173</v>
      </c>
      <c r="J22" s="7">
        <v>0.50909510270495695</v>
      </c>
      <c r="K22" s="10">
        <v>0.42868646069294403</v>
      </c>
      <c r="L22" s="10">
        <v>0.58903588844114096</v>
      </c>
      <c r="M22" s="14" t="s">
        <v>173</v>
      </c>
    </row>
    <row r="23" spans="1:13" x14ac:dyDescent="0.25">
      <c r="A23" s="11" t="s">
        <v>194</v>
      </c>
      <c r="B23" s="7">
        <v>0.262108495047083</v>
      </c>
      <c r="C23" s="10">
        <v>0.23056370322415601</v>
      </c>
      <c r="D23" s="10">
        <v>0.29630710688782202</v>
      </c>
      <c r="E23" s="14" t="s">
        <v>173</v>
      </c>
      <c r="F23" s="7">
        <v>0.17623759047763499</v>
      </c>
      <c r="G23" s="10">
        <v>0.14729378330478901</v>
      </c>
      <c r="H23" s="10">
        <v>0.209471787415206</v>
      </c>
      <c r="I23" s="14" t="s">
        <v>173</v>
      </c>
      <c r="J23" s="7">
        <v>0.463053737620506</v>
      </c>
      <c r="K23" s="10">
        <v>0.40266831618092003</v>
      </c>
      <c r="L23" s="10">
        <v>0.524542645935972</v>
      </c>
      <c r="M23" s="14" t="s">
        <v>173</v>
      </c>
    </row>
    <row r="24" spans="1:13" x14ac:dyDescent="0.25">
      <c r="A24" s="11" t="s">
        <v>195</v>
      </c>
      <c r="B24" s="7">
        <v>0.25700046206861099</v>
      </c>
      <c r="C24" s="10">
        <v>0.22046915160208599</v>
      </c>
      <c r="D24" s="10">
        <v>0.29727654537015602</v>
      </c>
      <c r="E24" s="14" t="s">
        <v>173</v>
      </c>
      <c r="F24" s="7">
        <v>0.18504259763935299</v>
      </c>
      <c r="G24" s="10">
        <v>0.14961562108492099</v>
      </c>
      <c r="H24" s="10">
        <v>0.226622684029264</v>
      </c>
      <c r="I24" s="14" t="s">
        <v>173</v>
      </c>
      <c r="J24" s="7">
        <v>0.42244873798037502</v>
      </c>
      <c r="K24" s="10">
        <v>0.349718805585787</v>
      </c>
      <c r="L24" s="10">
        <v>0.49870431986980102</v>
      </c>
      <c r="M24" s="14" t="s">
        <v>173</v>
      </c>
    </row>
    <row r="25" spans="1:13" x14ac:dyDescent="0.25">
      <c r="A25" s="11" t="s">
        <v>196</v>
      </c>
      <c r="B25" s="7">
        <v>0.249913331538826</v>
      </c>
      <c r="C25" s="10">
        <v>0.19888573273681001</v>
      </c>
      <c r="D25" s="10">
        <v>0.30898346091170797</v>
      </c>
      <c r="E25" s="14" t="s">
        <v>173</v>
      </c>
      <c r="F25" s="7">
        <v>0.151030015805944</v>
      </c>
      <c r="G25" s="10">
        <v>9.66348690225345E-2</v>
      </c>
      <c r="H25" s="10">
        <v>0.22830564438905099</v>
      </c>
      <c r="I25" s="14" t="s">
        <v>184</v>
      </c>
      <c r="J25" s="7">
        <v>0.49297700116598803</v>
      </c>
      <c r="K25" s="10">
        <v>0.38226350766677503</v>
      </c>
      <c r="L25" s="10">
        <v>0.60438361686683395</v>
      </c>
      <c r="M25" s="14" t="s">
        <v>173</v>
      </c>
    </row>
    <row r="26" spans="1:13" x14ac:dyDescent="0.25">
      <c r="A26" s="11" t="s">
        <v>198</v>
      </c>
      <c r="B26" s="7">
        <v>0.248190435223763</v>
      </c>
      <c r="C26" s="10">
        <v>0.20795269861617599</v>
      </c>
      <c r="D26" s="10">
        <v>0.29333053383691998</v>
      </c>
      <c r="E26" s="14" t="s">
        <v>173</v>
      </c>
      <c r="F26" s="7">
        <v>0.185773969650561</v>
      </c>
      <c r="G26" s="10">
        <v>0.14724764326522499</v>
      </c>
      <c r="H26" s="10">
        <v>0.23164226432485099</v>
      </c>
      <c r="I26" s="14" t="s">
        <v>173</v>
      </c>
      <c r="J26" s="7">
        <v>0.44517020770224103</v>
      </c>
      <c r="K26" s="10">
        <v>0.35768415971623202</v>
      </c>
      <c r="L26" s="10">
        <v>0.53619169559872404</v>
      </c>
      <c r="M26" s="14" t="s">
        <v>173</v>
      </c>
    </row>
    <row r="27" spans="1:13" x14ac:dyDescent="0.25">
      <c r="A27" s="11" t="s">
        <v>199</v>
      </c>
      <c r="B27" s="7">
        <v>0.37955199913287102</v>
      </c>
      <c r="C27" s="10">
        <v>0.330546340715205</v>
      </c>
      <c r="D27" s="10">
        <v>0.43114397173020602</v>
      </c>
      <c r="E27" s="14" t="s">
        <v>173</v>
      </c>
      <c r="F27" s="7">
        <v>0.29572061265666799</v>
      </c>
      <c r="G27" s="10">
        <v>0.24187411722108099</v>
      </c>
      <c r="H27" s="10">
        <v>0.35592664378118299</v>
      </c>
      <c r="I27" s="14" t="s">
        <v>173</v>
      </c>
      <c r="J27" s="7">
        <v>0.63492251600223704</v>
      </c>
      <c r="K27" s="10">
        <v>0.53418417487873404</v>
      </c>
      <c r="L27" s="10">
        <v>0.72508687996789301</v>
      </c>
      <c r="M27" s="14" t="s">
        <v>173</v>
      </c>
    </row>
    <row r="28" spans="1:13" x14ac:dyDescent="0.25">
      <c r="A28" s="12" t="s">
        <v>200</v>
      </c>
      <c r="B28" s="8">
        <v>0.27893333107290402</v>
      </c>
      <c r="C28" s="9">
        <v>0.231860704793768</v>
      </c>
      <c r="D28" s="9">
        <v>0.33143912474368697</v>
      </c>
      <c r="E28" s="15" t="s">
        <v>173</v>
      </c>
      <c r="F28" s="8">
        <v>0.16364589792640999</v>
      </c>
      <c r="G28" s="9">
        <v>0.12257175879264599</v>
      </c>
      <c r="H28" s="9">
        <v>0.21510970866406101</v>
      </c>
      <c r="I28" s="15" t="s">
        <v>173</v>
      </c>
      <c r="J28" s="8">
        <v>0.53712780954775197</v>
      </c>
      <c r="K28" s="9">
        <v>0.46487472434764499</v>
      </c>
      <c r="L28" s="9">
        <v>0.60785462568827997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G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7" bestFit="1" customWidth="1"/>
    <col min="17" max="17" width="5.7109375" customWidth="1"/>
    <col min="18" max="18" width="28" bestFit="1" customWidth="1"/>
    <col min="21" max="21" width="5.7109375" customWidth="1"/>
    <col min="22" max="22" width="29" bestFit="1" customWidth="1"/>
    <col min="25" max="25" width="5.7109375" customWidth="1"/>
    <col min="26" max="26" width="28.140625" bestFit="1" customWidth="1"/>
    <col min="29" max="29" width="5.7109375" customWidth="1"/>
    <col min="30" max="30" width="23.42578125" bestFit="1" customWidth="1"/>
    <col min="33" max="33" width="5.7109375" customWidth="1"/>
  </cols>
  <sheetData>
    <row r="1" spans="1:3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  <c r="V1" t="s">
        <v>173</v>
      </c>
      <c r="W1" t="s">
        <v>173</v>
      </c>
      <c r="X1" t="s">
        <v>173</v>
      </c>
      <c r="Y1" t="s">
        <v>173</v>
      </c>
      <c r="Z1" t="s">
        <v>173</v>
      </c>
      <c r="AA1" t="s">
        <v>173</v>
      </c>
      <c r="AB1" t="s">
        <v>173</v>
      </c>
      <c r="AC1" t="s">
        <v>173</v>
      </c>
      <c r="AD1" t="s">
        <v>173</v>
      </c>
      <c r="AE1" t="s">
        <v>173</v>
      </c>
      <c r="AF1" t="s">
        <v>173</v>
      </c>
      <c r="AG1" t="s">
        <v>173</v>
      </c>
    </row>
    <row r="2" spans="1:33" x14ac:dyDescent="0.25">
      <c r="A2" s="1" t="s">
        <v>38</v>
      </c>
    </row>
    <row r="3" spans="1:33" x14ac:dyDescent="0.25">
      <c r="A3" s="1" t="s">
        <v>232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  <c r="V3" t="s">
        <v>173</v>
      </c>
      <c r="W3" t="s">
        <v>173</v>
      </c>
      <c r="X3" t="s">
        <v>173</v>
      </c>
      <c r="Y3" t="s">
        <v>173</v>
      </c>
      <c r="Z3" t="s">
        <v>173</v>
      </c>
      <c r="AA3" t="s">
        <v>173</v>
      </c>
      <c r="AB3" t="s">
        <v>173</v>
      </c>
      <c r="AC3" t="s">
        <v>173</v>
      </c>
      <c r="AD3" t="s">
        <v>173</v>
      </c>
      <c r="AE3" t="s">
        <v>173</v>
      </c>
      <c r="AF3" t="s">
        <v>173</v>
      </c>
      <c r="AG3" t="s">
        <v>173</v>
      </c>
    </row>
    <row r="4" spans="1:3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  <c r="V4" t="s">
        <v>173</v>
      </c>
      <c r="W4" t="s">
        <v>173</v>
      </c>
      <c r="X4" t="s">
        <v>173</v>
      </c>
      <c r="Y4" t="s">
        <v>173</v>
      </c>
      <c r="Z4" t="s">
        <v>173</v>
      </c>
      <c r="AA4" t="s">
        <v>173</v>
      </c>
      <c r="AB4" t="s">
        <v>173</v>
      </c>
      <c r="AC4" t="s">
        <v>173</v>
      </c>
      <c r="AD4" t="s">
        <v>173</v>
      </c>
      <c r="AE4" t="s">
        <v>173</v>
      </c>
      <c r="AF4" t="s">
        <v>173</v>
      </c>
      <c r="AG4" t="s">
        <v>173</v>
      </c>
    </row>
    <row r="5" spans="1:3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  <c r="V5" t="s">
        <v>173</v>
      </c>
      <c r="W5" t="s">
        <v>173</v>
      </c>
      <c r="X5" t="s">
        <v>173</v>
      </c>
      <c r="Y5" t="s">
        <v>173</v>
      </c>
      <c r="Z5" t="s">
        <v>173</v>
      </c>
      <c r="AA5" t="s">
        <v>173</v>
      </c>
      <c r="AB5" t="s">
        <v>173</v>
      </c>
      <c r="AC5" t="s">
        <v>173</v>
      </c>
      <c r="AD5" t="s">
        <v>173</v>
      </c>
      <c r="AE5" t="s">
        <v>173</v>
      </c>
      <c r="AF5" t="s">
        <v>173</v>
      </c>
      <c r="AG5" t="s">
        <v>173</v>
      </c>
    </row>
    <row r="6" spans="1:3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  <c r="V6" t="s">
        <v>173</v>
      </c>
      <c r="W6" t="s">
        <v>173</v>
      </c>
      <c r="X6" t="s">
        <v>173</v>
      </c>
      <c r="Y6" t="s">
        <v>173</v>
      </c>
      <c r="Z6" t="s">
        <v>173</v>
      </c>
      <c r="AA6" t="s">
        <v>173</v>
      </c>
      <c r="AB6" t="s">
        <v>173</v>
      </c>
      <c r="AC6" t="s">
        <v>173</v>
      </c>
      <c r="AD6" t="s">
        <v>173</v>
      </c>
      <c r="AE6" t="s">
        <v>173</v>
      </c>
      <c r="AF6" t="s">
        <v>173</v>
      </c>
      <c r="AG6" t="s">
        <v>173</v>
      </c>
    </row>
    <row r="7" spans="1:3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  <c r="V7" t="s">
        <v>173</v>
      </c>
      <c r="W7" t="s">
        <v>173</v>
      </c>
      <c r="X7" t="s">
        <v>173</v>
      </c>
      <c r="Y7" t="s">
        <v>173</v>
      </c>
      <c r="Z7" t="s">
        <v>173</v>
      </c>
      <c r="AA7" t="s">
        <v>173</v>
      </c>
      <c r="AB7" t="s">
        <v>173</v>
      </c>
      <c r="AC7" t="s">
        <v>173</v>
      </c>
      <c r="AD7" t="s">
        <v>173</v>
      </c>
      <c r="AE7" t="s">
        <v>173</v>
      </c>
      <c r="AF7" t="s">
        <v>173</v>
      </c>
      <c r="AG7" t="s">
        <v>173</v>
      </c>
    </row>
    <row r="8" spans="1:3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  <c r="V8" t="s">
        <v>173</v>
      </c>
      <c r="W8" t="s">
        <v>173</v>
      </c>
      <c r="X8" t="s">
        <v>173</v>
      </c>
      <c r="Y8" t="s">
        <v>173</v>
      </c>
      <c r="Z8" t="s">
        <v>173</v>
      </c>
      <c r="AA8" t="s">
        <v>173</v>
      </c>
      <c r="AB8" t="s">
        <v>173</v>
      </c>
      <c r="AC8" t="s">
        <v>173</v>
      </c>
      <c r="AD8" t="s">
        <v>173</v>
      </c>
      <c r="AE8" t="s">
        <v>173</v>
      </c>
      <c r="AF8" t="s">
        <v>173</v>
      </c>
      <c r="AG8" t="s">
        <v>173</v>
      </c>
    </row>
    <row r="9" spans="1:3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6" t="s">
        <v>173</v>
      </c>
      <c r="V9" s="6" t="s">
        <v>173</v>
      </c>
      <c r="W9" s="6" t="s">
        <v>173</v>
      </c>
      <c r="X9" s="6" t="s">
        <v>173</v>
      </c>
      <c r="Y9" s="6" t="s">
        <v>173</v>
      </c>
      <c r="Z9" s="6" t="s">
        <v>173</v>
      </c>
      <c r="AA9" s="6" t="s">
        <v>173</v>
      </c>
      <c r="AB9" s="6" t="s">
        <v>173</v>
      </c>
      <c r="AC9" s="6" t="s">
        <v>173</v>
      </c>
      <c r="AD9" s="6" t="s">
        <v>173</v>
      </c>
      <c r="AE9" s="6" t="s">
        <v>173</v>
      </c>
      <c r="AF9" s="6" t="s">
        <v>173</v>
      </c>
      <c r="AG9" s="5" t="s">
        <v>173</v>
      </c>
    </row>
    <row r="10" spans="1:3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t="s">
        <v>173</v>
      </c>
      <c r="V10" t="s">
        <v>173</v>
      </c>
      <c r="W10" t="s">
        <v>173</v>
      </c>
      <c r="X10" t="s">
        <v>173</v>
      </c>
      <c r="Y10" t="s">
        <v>173</v>
      </c>
      <c r="Z10" t="s">
        <v>173</v>
      </c>
      <c r="AA10" t="s">
        <v>173</v>
      </c>
      <c r="AB10" t="s">
        <v>173</v>
      </c>
      <c r="AC10" t="s">
        <v>173</v>
      </c>
      <c r="AD10" t="s">
        <v>173</v>
      </c>
      <c r="AE10" t="s">
        <v>173</v>
      </c>
      <c r="AF10" t="s">
        <v>173</v>
      </c>
      <c r="AG10" s="3" t="s">
        <v>173</v>
      </c>
    </row>
    <row r="11" spans="1:3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225</v>
      </c>
      <c r="G11" s="18" t="s">
        <v>176</v>
      </c>
      <c r="H11" s="18" t="s">
        <v>177</v>
      </c>
      <c r="I11" s="19" t="s">
        <v>178</v>
      </c>
      <c r="J11" s="17" t="s">
        <v>226</v>
      </c>
      <c r="K11" s="18" t="s">
        <v>176</v>
      </c>
      <c r="L11" s="18" t="s">
        <v>177</v>
      </c>
      <c r="M11" s="19" t="s">
        <v>178</v>
      </c>
      <c r="N11" s="17" t="s">
        <v>227</v>
      </c>
      <c r="O11" s="18" t="s">
        <v>176</v>
      </c>
      <c r="P11" s="18" t="s">
        <v>177</v>
      </c>
      <c r="Q11" s="19" t="s">
        <v>178</v>
      </c>
      <c r="R11" s="17" t="s">
        <v>228</v>
      </c>
      <c r="S11" s="18" t="s">
        <v>176</v>
      </c>
      <c r="T11" s="18" t="s">
        <v>177</v>
      </c>
      <c r="U11" s="19" t="s">
        <v>178</v>
      </c>
      <c r="V11" s="17" t="s">
        <v>229</v>
      </c>
      <c r="W11" s="18" t="s">
        <v>176</v>
      </c>
      <c r="X11" s="18" t="s">
        <v>177</v>
      </c>
      <c r="Y11" s="19" t="s">
        <v>178</v>
      </c>
      <c r="Z11" s="17" t="s">
        <v>230</v>
      </c>
      <c r="AA11" s="18" t="s">
        <v>176</v>
      </c>
      <c r="AB11" s="18" t="s">
        <v>177</v>
      </c>
      <c r="AC11" s="19" t="s">
        <v>178</v>
      </c>
      <c r="AD11" s="17" t="s">
        <v>231</v>
      </c>
      <c r="AE11" s="18" t="s">
        <v>176</v>
      </c>
      <c r="AF11" s="18" t="s">
        <v>177</v>
      </c>
      <c r="AG11" s="19" t="s">
        <v>178</v>
      </c>
    </row>
    <row r="12" spans="1:33" ht="16.5" thickTop="1" thickBot="1" x14ac:dyDescent="0.3">
      <c r="A12" s="11" t="s">
        <v>182</v>
      </c>
      <c r="B12" s="7">
        <v>0.24623023500416599</v>
      </c>
      <c r="C12" s="10">
        <v>0.23471670391181701</v>
      </c>
      <c r="D12" s="10">
        <v>0.25811804929357401</v>
      </c>
      <c r="E12" s="14" t="s">
        <v>173</v>
      </c>
      <c r="F12" s="8">
        <v>0.33623137472694797</v>
      </c>
      <c r="G12" s="9">
        <v>0.31254515074453898</v>
      </c>
      <c r="H12" s="9">
        <v>0.36077062591062298</v>
      </c>
      <c r="I12" s="15" t="s">
        <v>173</v>
      </c>
      <c r="J12" s="8">
        <v>7.6345201639099997E-2</v>
      </c>
      <c r="K12" s="9">
        <v>5.10831812358713E-2</v>
      </c>
      <c r="L12" s="9">
        <v>0.112617338443619</v>
      </c>
      <c r="M12" s="15" t="s">
        <v>173</v>
      </c>
      <c r="N12" s="8">
        <v>0.197732972167452</v>
      </c>
      <c r="O12" s="9">
        <v>0.150212804808939</v>
      </c>
      <c r="P12" s="9">
        <v>0.25576171526416203</v>
      </c>
      <c r="Q12" s="15" t="s">
        <v>173</v>
      </c>
      <c r="R12" s="8">
        <v>0.11509418598255</v>
      </c>
      <c r="S12" s="9">
        <v>9.2278521884904902E-2</v>
      </c>
      <c r="T12" s="9">
        <v>0.14266437185915501</v>
      </c>
      <c r="U12" s="15" t="s">
        <v>173</v>
      </c>
      <c r="V12" s="8">
        <v>0.11314792455492299</v>
      </c>
      <c r="W12" s="9">
        <v>9.1949632245283394E-2</v>
      </c>
      <c r="X12" s="9">
        <v>0.13848798372701701</v>
      </c>
      <c r="Y12" s="15" t="s">
        <v>173</v>
      </c>
      <c r="Z12" s="8">
        <v>0.25107465088969799</v>
      </c>
      <c r="AA12" s="9">
        <v>0.23259912597431101</v>
      </c>
      <c r="AB12" s="9">
        <v>0.27050041426251098</v>
      </c>
      <c r="AC12" s="15" t="s">
        <v>173</v>
      </c>
      <c r="AD12" s="8">
        <v>0.44381914579911402</v>
      </c>
      <c r="AE12" s="9">
        <v>0.41058451576761401</v>
      </c>
      <c r="AF12" s="9">
        <v>0.47756427878331598</v>
      </c>
      <c r="AG12" s="15" t="s">
        <v>173</v>
      </c>
    </row>
    <row r="13" spans="1:33" ht="15.75" thickTop="1" x14ac:dyDescent="0.25">
      <c r="A13" s="11" t="s">
        <v>183</v>
      </c>
      <c r="B13" s="7">
        <v>0.20387900565568801</v>
      </c>
      <c r="C13" s="10">
        <v>0.15335390572466701</v>
      </c>
      <c r="D13" s="10">
        <v>0.26582396522757001</v>
      </c>
      <c r="E13" s="14" t="s">
        <v>173</v>
      </c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  <c r="N13" t="s">
        <v>173</v>
      </c>
      <c r="O13" t="s">
        <v>173</v>
      </c>
      <c r="P13" t="s">
        <v>173</v>
      </c>
      <c r="Q13" s="16" t="s">
        <v>173</v>
      </c>
      <c r="R13" t="s">
        <v>173</v>
      </c>
      <c r="S13" t="s">
        <v>173</v>
      </c>
      <c r="T13" t="s">
        <v>173</v>
      </c>
      <c r="U13" s="16" t="s">
        <v>173</v>
      </c>
      <c r="V13" t="s">
        <v>173</v>
      </c>
      <c r="W13" t="s">
        <v>173</v>
      </c>
      <c r="X13" t="s">
        <v>173</v>
      </c>
      <c r="Y13" s="16" t="s">
        <v>173</v>
      </c>
      <c r="Z13" t="s">
        <v>173</v>
      </c>
      <c r="AA13" t="s">
        <v>173</v>
      </c>
      <c r="AB13" t="s">
        <v>173</v>
      </c>
      <c r="AC13" s="16" t="s">
        <v>173</v>
      </c>
      <c r="AD13" t="s">
        <v>173</v>
      </c>
      <c r="AE13" t="s">
        <v>173</v>
      </c>
      <c r="AF13" t="s">
        <v>173</v>
      </c>
      <c r="AG13" s="16" t="s">
        <v>173</v>
      </c>
    </row>
    <row r="14" spans="1:33" x14ac:dyDescent="0.25">
      <c r="A14" s="11" t="s">
        <v>185</v>
      </c>
      <c r="B14" s="7">
        <v>0.17618532428950301</v>
      </c>
      <c r="C14" s="10">
        <v>0.141677836572105</v>
      </c>
      <c r="D14" s="10">
        <v>0.21697294743020901</v>
      </c>
      <c r="E14" s="14" t="s">
        <v>173</v>
      </c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  <c r="N14" t="s">
        <v>173</v>
      </c>
      <c r="O14" t="s">
        <v>173</v>
      </c>
      <c r="P14" t="s">
        <v>173</v>
      </c>
      <c r="Q14" s="16" t="s">
        <v>173</v>
      </c>
      <c r="R14" t="s">
        <v>173</v>
      </c>
      <c r="S14" t="s">
        <v>173</v>
      </c>
      <c r="T14" t="s">
        <v>173</v>
      </c>
      <c r="U14" s="16" t="s">
        <v>173</v>
      </c>
      <c r="V14" t="s">
        <v>173</v>
      </c>
      <c r="W14" t="s">
        <v>173</v>
      </c>
      <c r="X14" t="s">
        <v>173</v>
      </c>
      <c r="Y14" s="16" t="s">
        <v>173</v>
      </c>
      <c r="Z14" t="s">
        <v>173</v>
      </c>
      <c r="AA14" t="s">
        <v>173</v>
      </c>
      <c r="AB14" t="s">
        <v>173</v>
      </c>
      <c r="AC14" s="16" t="s">
        <v>173</v>
      </c>
      <c r="AD14" t="s">
        <v>173</v>
      </c>
      <c r="AE14" t="s">
        <v>173</v>
      </c>
      <c r="AF14" t="s">
        <v>173</v>
      </c>
      <c r="AG14" s="16" t="s">
        <v>173</v>
      </c>
    </row>
    <row r="15" spans="1:33" x14ac:dyDescent="0.25">
      <c r="A15" s="11" t="s">
        <v>186</v>
      </c>
      <c r="B15" s="7">
        <v>0.157859589048854</v>
      </c>
      <c r="C15" s="10">
        <v>0.13042599371710101</v>
      </c>
      <c r="D15" s="10">
        <v>0.18980401728720001</v>
      </c>
      <c r="E15" s="14" t="s">
        <v>173</v>
      </c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  <c r="N15" t="s">
        <v>173</v>
      </c>
      <c r="O15" t="s">
        <v>173</v>
      </c>
      <c r="P15" t="s">
        <v>173</v>
      </c>
      <c r="Q15" s="16" t="s">
        <v>173</v>
      </c>
      <c r="R15" t="s">
        <v>173</v>
      </c>
      <c r="S15" t="s">
        <v>173</v>
      </c>
      <c r="T15" t="s">
        <v>173</v>
      </c>
      <c r="U15" s="16" t="s">
        <v>173</v>
      </c>
      <c r="V15" t="s">
        <v>173</v>
      </c>
      <c r="W15" t="s">
        <v>173</v>
      </c>
      <c r="X15" t="s">
        <v>173</v>
      </c>
      <c r="Y15" s="16" t="s">
        <v>173</v>
      </c>
      <c r="Z15" t="s">
        <v>173</v>
      </c>
      <c r="AA15" t="s">
        <v>173</v>
      </c>
      <c r="AB15" t="s">
        <v>173</v>
      </c>
      <c r="AC15" s="16" t="s">
        <v>173</v>
      </c>
      <c r="AD15" t="s">
        <v>173</v>
      </c>
      <c r="AE15" t="s">
        <v>173</v>
      </c>
      <c r="AF15" t="s">
        <v>173</v>
      </c>
      <c r="AG15" s="16" t="s">
        <v>173</v>
      </c>
    </row>
    <row r="16" spans="1:33" x14ac:dyDescent="0.25">
      <c r="A16" s="11" t="s">
        <v>187</v>
      </c>
      <c r="B16" s="7">
        <v>0.28887810764126098</v>
      </c>
      <c r="C16" s="10">
        <v>0.25579602611347702</v>
      </c>
      <c r="D16" s="10">
        <v>0.32437383470194497</v>
      </c>
      <c r="E16" s="14" t="s">
        <v>173</v>
      </c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  <c r="N16" t="s">
        <v>173</v>
      </c>
      <c r="O16" t="s">
        <v>173</v>
      </c>
      <c r="P16" t="s">
        <v>173</v>
      </c>
      <c r="Q16" s="16" t="s">
        <v>173</v>
      </c>
      <c r="R16" t="s">
        <v>173</v>
      </c>
      <c r="S16" t="s">
        <v>173</v>
      </c>
      <c r="T16" t="s">
        <v>173</v>
      </c>
      <c r="U16" s="16" t="s">
        <v>173</v>
      </c>
      <c r="V16" t="s">
        <v>173</v>
      </c>
      <c r="W16" t="s">
        <v>173</v>
      </c>
      <c r="X16" t="s">
        <v>173</v>
      </c>
      <c r="Y16" s="16" t="s">
        <v>173</v>
      </c>
      <c r="Z16" t="s">
        <v>173</v>
      </c>
      <c r="AA16" t="s">
        <v>173</v>
      </c>
      <c r="AB16" t="s">
        <v>173</v>
      </c>
      <c r="AC16" s="16" t="s">
        <v>173</v>
      </c>
      <c r="AD16" t="s">
        <v>173</v>
      </c>
      <c r="AE16" t="s">
        <v>173</v>
      </c>
      <c r="AF16" t="s">
        <v>173</v>
      </c>
      <c r="AG16" s="16" t="s">
        <v>173</v>
      </c>
    </row>
    <row r="17" spans="1:33" x14ac:dyDescent="0.25">
      <c r="A17" s="11" t="s">
        <v>188</v>
      </c>
      <c r="B17" s="7">
        <v>0.23561117521587699</v>
      </c>
      <c r="C17" s="10">
        <v>0.20009936816592</v>
      </c>
      <c r="D17" s="10">
        <v>0.27525658312044099</v>
      </c>
      <c r="E17" s="14" t="s">
        <v>173</v>
      </c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  <c r="N17" t="s">
        <v>173</v>
      </c>
      <c r="O17" t="s">
        <v>173</v>
      </c>
      <c r="P17" t="s">
        <v>173</v>
      </c>
      <c r="Q17" s="16" t="s">
        <v>173</v>
      </c>
      <c r="R17" t="s">
        <v>173</v>
      </c>
      <c r="S17" t="s">
        <v>173</v>
      </c>
      <c r="T17" t="s">
        <v>173</v>
      </c>
      <c r="U17" s="16" t="s">
        <v>173</v>
      </c>
      <c r="V17" t="s">
        <v>173</v>
      </c>
      <c r="W17" t="s">
        <v>173</v>
      </c>
      <c r="X17" t="s">
        <v>173</v>
      </c>
      <c r="Y17" s="16" t="s">
        <v>173</v>
      </c>
      <c r="Z17" t="s">
        <v>173</v>
      </c>
      <c r="AA17" t="s">
        <v>173</v>
      </c>
      <c r="AB17" t="s">
        <v>173</v>
      </c>
      <c r="AC17" s="16" t="s">
        <v>173</v>
      </c>
      <c r="AD17" t="s">
        <v>173</v>
      </c>
      <c r="AE17" t="s">
        <v>173</v>
      </c>
      <c r="AF17" t="s">
        <v>173</v>
      </c>
      <c r="AG17" s="16" t="s">
        <v>173</v>
      </c>
    </row>
    <row r="18" spans="1:33" x14ac:dyDescent="0.25">
      <c r="A18" s="11" t="s">
        <v>189</v>
      </c>
      <c r="B18" s="7">
        <v>0.25994827893752998</v>
      </c>
      <c r="C18" s="10">
        <v>0.23422700645484801</v>
      </c>
      <c r="D18" s="10">
        <v>0.28743389745167902</v>
      </c>
      <c r="E18" s="14" t="s">
        <v>173</v>
      </c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  <c r="N18" t="s">
        <v>173</v>
      </c>
      <c r="O18" t="s">
        <v>173</v>
      </c>
      <c r="P18" t="s">
        <v>173</v>
      </c>
      <c r="Q18" s="16" t="s">
        <v>173</v>
      </c>
      <c r="R18" t="s">
        <v>173</v>
      </c>
      <c r="S18" t="s">
        <v>173</v>
      </c>
      <c r="T18" t="s">
        <v>173</v>
      </c>
      <c r="U18" s="16" t="s">
        <v>173</v>
      </c>
      <c r="V18" t="s">
        <v>173</v>
      </c>
      <c r="W18" t="s">
        <v>173</v>
      </c>
      <c r="X18" t="s">
        <v>173</v>
      </c>
      <c r="Y18" s="16" t="s">
        <v>173</v>
      </c>
      <c r="Z18" t="s">
        <v>173</v>
      </c>
      <c r="AA18" t="s">
        <v>173</v>
      </c>
      <c r="AB18" t="s">
        <v>173</v>
      </c>
      <c r="AC18" s="16" t="s">
        <v>173</v>
      </c>
      <c r="AD18" t="s">
        <v>173</v>
      </c>
      <c r="AE18" t="s">
        <v>173</v>
      </c>
      <c r="AF18" t="s">
        <v>173</v>
      </c>
      <c r="AG18" s="16" t="s">
        <v>173</v>
      </c>
    </row>
    <row r="19" spans="1:33" x14ac:dyDescent="0.25">
      <c r="A19" s="11" t="s">
        <v>190</v>
      </c>
      <c r="B19" s="7">
        <v>0.240596495341144</v>
      </c>
      <c r="C19" s="10">
        <v>0.22033145931326201</v>
      </c>
      <c r="D19" s="10">
        <v>0.262098837272151</v>
      </c>
      <c r="E19" s="14" t="s">
        <v>173</v>
      </c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  <c r="N19" t="s">
        <v>173</v>
      </c>
      <c r="O19" t="s">
        <v>173</v>
      </c>
      <c r="P19" t="s">
        <v>173</v>
      </c>
      <c r="Q19" s="16" t="s">
        <v>173</v>
      </c>
      <c r="R19" t="s">
        <v>173</v>
      </c>
      <c r="S19" t="s">
        <v>173</v>
      </c>
      <c r="T19" t="s">
        <v>173</v>
      </c>
      <c r="U19" s="16" t="s">
        <v>173</v>
      </c>
      <c r="V19" t="s">
        <v>173</v>
      </c>
      <c r="W19" t="s">
        <v>173</v>
      </c>
      <c r="X19" t="s">
        <v>173</v>
      </c>
      <c r="Y19" s="16" t="s">
        <v>173</v>
      </c>
      <c r="Z19" t="s">
        <v>173</v>
      </c>
      <c r="AA19" t="s">
        <v>173</v>
      </c>
      <c r="AB19" t="s">
        <v>173</v>
      </c>
      <c r="AC19" s="16" t="s">
        <v>173</v>
      </c>
      <c r="AD19" t="s">
        <v>173</v>
      </c>
      <c r="AE19" t="s">
        <v>173</v>
      </c>
      <c r="AF19" t="s">
        <v>173</v>
      </c>
      <c r="AG19" s="16" t="s">
        <v>173</v>
      </c>
    </row>
    <row r="20" spans="1:33" x14ac:dyDescent="0.25">
      <c r="A20" s="11" t="s">
        <v>191</v>
      </c>
      <c r="B20" s="7">
        <v>0.26156515856310503</v>
      </c>
      <c r="C20" s="10">
        <v>0.221842999169789</v>
      </c>
      <c r="D20" s="10">
        <v>0.30560649469185103</v>
      </c>
      <c r="E20" s="14" t="s">
        <v>173</v>
      </c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  <c r="N20" t="s">
        <v>173</v>
      </c>
      <c r="O20" t="s">
        <v>173</v>
      </c>
      <c r="P20" t="s">
        <v>173</v>
      </c>
      <c r="Q20" s="16" t="s">
        <v>173</v>
      </c>
      <c r="R20" t="s">
        <v>173</v>
      </c>
      <c r="S20" t="s">
        <v>173</v>
      </c>
      <c r="T20" t="s">
        <v>173</v>
      </c>
      <c r="U20" s="16" t="s">
        <v>173</v>
      </c>
      <c r="V20" t="s">
        <v>173</v>
      </c>
      <c r="W20" t="s">
        <v>173</v>
      </c>
      <c r="X20" t="s">
        <v>173</v>
      </c>
      <c r="Y20" s="16" t="s">
        <v>173</v>
      </c>
      <c r="Z20" t="s">
        <v>173</v>
      </c>
      <c r="AA20" t="s">
        <v>173</v>
      </c>
      <c r="AB20" t="s">
        <v>173</v>
      </c>
      <c r="AC20" s="16" t="s">
        <v>173</v>
      </c>
      <c r="AD20" t="s">
        <v>173</v>
      </c>
      <c r="AE20" t="s">
        <v>173</v>
      </c>
      <c r="AF20" t="s">
        <v>173</v>
      </c>
      <c r="AG20" s="16" t="s">
        <v>173</v>
      </c>
    </row>
    <row r="21" spans="1:33" x14ac:dyDescent="0.25">
      <c r="A21" s="11" t="s">
        <v>192</v>
      </c>
      <c r="B21" s="7">
        <v>0.29552816101419799</v>
      </c>
      <c r="C21" s="10">
        <v>0.25614065520804002</v>
      </c>
      <c r="D21" s="10">
        <v>0.33821852007196002</v>
      </c>
      <c r="E21" s="14" t="s">
        <v>173</v>
      </c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  <c r="N21" t="s">
        <v>173</v>
      </c>
      <c r="O21" t="s">
        <v>173</v>
      </c>
      <c r="P21" t="s">
        <v>173</v>
      </c>
      <c r="Q21" s="16" t="s">
        <v>173</v>
      </c>
      <c r="R21" t="s">
        <v>173</v>
      </c>
      <c r="S21" t="s">
        <v>173</v>
      </c>
      <c r="T21" t="s">
        <v>173</v>
      </c>
      <c r="U21" s="16" t="s">
        <v>173</v>
      </c>
      <c r="V21" t="s">
        <v>173</v>
      </c>
      <c r="W21" t="s">
        <v>173</v>
      </c>
      <c r="X21" t="s">
        <v>173</v>
      </c>
      <c r="Y21" s="16" t="s">
        <v>173</v>
      </c>
      <c r="Z21" t="s">
        <v>173</v>
      </c>
      <c r="AA21" t="s">
        <v>173</v>
      </c>
      <c r="AB21" t="s">
        <v>173</v>
      </c>
      <c r="AC21" s="16" t="s">
        <v>173</v>
      </c>
      <c r="AD21" t="s">
        <v>173</v>
      </c>
      <c r="AE21" t="s">
        <v>173</v>
      </c>
      <c r="AF21" t="s">
        <v>173</v>
      </c>
      <c r="AG21" s="16" t="s">
        <v>173</v>
      </c>
    </row>
    <row r="22" spans="1:33" x14ac:dyDescent="0.25">
      <c r="A22" s="11" t="s">
        <v>193</v>
      </c>
      <c r="B22" s="7">
        <v>0.32005669005173598</v>
      </c>
      <c r="C22" s="10">
        <v>0.271180950373138</v>
      </c>
      <c r="D22" s="10">
        <v>0.37323032446243798</v>
      </c>
      <c r="E22" s="14" t="s">
        <v>173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  <c r="N22" t="s">
        <v>173</v>
      </c>
      <c r="O22" t="s">
        <v>173</v>
      </c>
      <c r="P22" t="s">
        <v>173</v>
      </c>
      <c r="Q22" s="16" t="s">
        <v>173</v>
      </c>
      <c r="R22" t="s">
        <v>173</v>
      </c>
      <c r="S22" t="s">
        <v>173</v>
      </c>
      <c r="T22" t="s">
        <v>173</v>
      </c>
      <c r="U22" s="16" t="s">
        <v>173</v>
      </c>
      <c r="V22" t="s">
        <v>173</v>
      </c>
      <c r="W22" t="s">
        <v>173</v>
      </c>
      <c r="X22" t="s">
        <v>173</v>
      </c>
      <c r="Y22" s="16" t="s">
        <v>173</v>
      </c>
      <c r="Z22" t="s">
        <v>173</v>
      </c>
      <c r="AA22" t="s">
        <v>173</v>
      </c>
      <c r="AB22" t="s">
        <v>173</v>
      </c>
      <c r="AC22" s="16" t="s">
        <v>173</v>
      </c>
      <c r="AD22" t="s">
        <v>173</v>
      </c>
      <c r="AE22" t="s">
        <v>173</v>
      </c>
      <c r="AF22" t="s">
        <v>173</v>
      </c>
      <c r="AG22" s="16" t="s">
        <v>173</v>
      </c>
    </row>
    <row r="23" spans="1:33" x14ac:dyDescent="0.25">
      <c r="A23" s="11" t="s">
        <v>194</v>
      </c>
      <c r="B23" s="7">
        <v>0.262108495047083</v>
      </c>
      <c r="C23" s="10">
        <v>0.23056370322415601</v>
      </c>
      <c r="D23" s="10">
        <v>0.29630710688782202</v>
      </c>
      <c r="E23" s="14" t="s">
        <v>173</v>
      </c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  <c r="N23" t="s">
        <v>173</v>
      </c>
      <c r="O23" t="s">
        <v>173</v>
      </c>
      <c r="P23" t="s">
        <v>173</v>
      </c>
      <c r="Q23" s="16" t="s">
        <v>173</v>
      </c>
      <c r="R23" t="s">
        <v>173</v>
      </c>
      <c r="S23" t="s">
        <v>173</v>
      </c>
      <c r="T23" t="s">
        <v>173</v>
      </c>
      <c r="U23" s="16" t="s">
        <v>173</v>
      </c>
      <c r="V23" t="s">
        <v>173</v>
      </c>
      <c r="W23" t="s">
        <v>173</v>
      </c>
      <c r="X23" t="s">
        <v>173</v>
      </c>
      <c r="Y23" s="16" t="s">
        <v>173</v>
      </c>
      <c r="Z23" t="s">
        <v>173</v>
      </c>
      <c r="AA23" t="s">
        <v>173</v>
      </c>
      <c r="AB23" t="s">
        <v>173</v>
      </c>
      <c r="AC23" s="16" t="s">
        <v>173</v>
      </c>
      <c r="AD23" t="s">
        <v>173</v>
      </c>
      <c r="AE23" t="s">
        <v>173</v>
      </c>
      <c r="AF23" t="s">
        <v>173</v>
      </c>
      <c r="AG23" s="16" t="s">
        <v>173</v>
      </c>
    </row>
    <row r="24" spans="1:33" x14ac:dyDescent="0.25">
      <c r="A24" s="11" t="s">
        <v>195</v>
      </c>
      <c r="B24" s="7">
        <v>0.25700046206861099</v>
      </c>
      <c r="C24" s="10">
        <v>0.22046915160208599</v>
      </c>
      <c r="D24" s="10">
        <v>0.29727654537015602</v>
      </c>
      <c r="E24" s="14" t="s">
        <v>173</v>
      </c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  <c r="N24" t="s">
        <v>173</v>
      </c>
      <c r="O24" t="s">
        <v>173</v>
      </c>
      <c r="P24" t="s">
        <v>173</v>
      </c>
      <c r="Q24" s="16" t="s">
        <v>173</v>
      </c>
      <c r="R24" t="s">
        <v>173</v>
      </c>
      <c r="S24" t="s">
        <v>173</v>
      </c>
      <c r="T24" t="s">
        <v>173</v>
      </c>
      <c r="U24" s="16" t="s">
        <v>173</v>
      </c>
      <c r="V24" t="s">
        <v>173</v>
      </c>
      <c r="W24" t="s">
        <v>173</v>
      </c>
      <c r="X24" t="s">
        <v>173</v>
      </c>
      <c r="Y24" s="16" t="s">
        <v>173</v>
      </c>
      <c r="Z24" t="s">
        <v>173</v>
      </c>
      <c r="AA24" t="s">
        <v>173</v>
      </c>
      <c r="AB24" t="s">
        <v>173</v>
      </c>
      <c r="AC24" s="16" t="s">
        <v>173</v>
      </c>
      <c r="AD24" t="s">
        <v>173</v>
      </c>
      <c r="AE24" t="s">
        <v>173</v>
      </c>
      <c r="AF24" t="s">
        <v>173</v>
      </c>
      <c r="AG24" s="16" t="s">
        <v>173</v>
      </c>
    </row>
    <row r="25" spans="1:33" x14ac:dyDescent="0.25">
      <c r="A25" s="11" t="s">
        <v>196</v>
      </c>
      <c r="B25" s="7">
        <v>0.249913331538826</v>
      </c>
      <c r="C25" s="10">
        <v>0.19888573273681001</v>
      </c>
      <c r="D25" s="10">
        <v>0.30898346091170797</v>
      </c>
      <c r="E25" s="14" t="s">
        <v>173</v>
      </c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  <c r="N25" t="s">
        <v>173</v>
      </c>
      <c r="O25" t="s">
        <v>173</v>
      </c>
      <c r="P25" t="s">
        <v>173</v>
      </c>
      <c r="Q25" s="16" t="s">
        <v>173</v>
      </c>
      <c r="R25" t="s">
        <v>173</v>
      </c>
      <c r="S25" t="s">
        <v>173</v>
      </c>
      <c r="T25" t="s">
        <v>173</v>
      </c>
      <c r="U25" s="16" t="s">
        <v>173</v>
      </c>
      <c r="V25" t="s">
        <v>173</v>
      </c>
      <c r="W25" t="s">
        <v>173</v>
      </c>
      <c r="X25" t="s">
        <v>173</v>
      </c>
      <c r="Y25" s="16" t="s">
        <v>173</v>
      </c>
      <c r="Z25" t="s">
        <v>173</v>
      </c>
      <c r="AA25" t="s">
        <v>173</v>
      </c>
      <c r="AB25" t="s">
        <v>173</v>
      </c>
      <c r="AC25" s="16" t="s">
        <v>173</v>
      </c>
      <c r="AD25" t="s">
        <v>173</v>
      </c>
      <c r="AE25" t="s">
        <v>173</v>
      </c>
      <c r="AF25" t="s">
        <v>173</v>
      </c>
      <c r="AG25" s="16" t="s">
        <v>173</v>
      </c>
    </row>
    <row r="26" spans="1:33" x14ac:dyDescent="0.25">
      <c r="A26" s="11" t="s">
        <v>198</v>
      </c>
      <c r="B26" s="7">
        <v>0.248190435223763</v>
      </c>
      <c r="C26" s="10">
        <v>0.20795269861617599</v>
      </c>
      <c r="D26" s="10">
        <v>0.29333053383691998</v>
      </c>
      <c r="E26" s="14" t="s">
        <v>173</v>
      </c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  <c r="N26" t="s">
        <v>173</v>
      </c>
      <c r="O26" t="s">
        <v>173</v>
      </c>
      <c r="P26" t="s">
        <v>173</v>
      </c>
      <c r="Q26" s="16" t="s">
        <v>173</v>
      </c>
      <c r="R26" t="s">
        <v>173</v>
      </c>
      <c r="S26" t="s">
        <v>173</v>
      </c>
      <c r="T26" t="s">
        <v>173</v>
      </c>
      <c r="U26" s="16" t="s">
        <v>173</v>
      </c>
      <c r="V26" t="s">
        <v>173</v>
      </c>
      <c r="W26" t="s">
        <v>173</v>
      </c>
      <c r="X26" t="s">
        <v>173</v>
      </c>
      <c r="Y26" s="16" t="s">
        <v>173</v>
      </c>
      <c r="Z26" t="s">
        <v>173</v>
      </c>
      <c r="AA26" t="s">
        <v>173</v>
      </c>
      <c r="AB26" t="s">
        <v>173</v>
      </c>
      <c r="AC26" s="16" t="s">
        <v>173</v>
      </c>
      <c r="AD26" t="s">
        <v>173</v>
      </c>
      <c r="AE26" t="s">
        <v>173</v>
      </c>
      <c r="AF26" t="s">
        <v>173</v>
      </c>
      <c r="AG26" s="16" t="s">
        <v>173</v>
      </c>
    </row>
    <row r="27" spans="1:33" x14ac:dyDescent="0.25">
      <c r="A27" s="11" t="s">
        <v>199</v>
      </c>
      <c r="B27" s="7">
        <v>0.37955199913287102</v>
      </c>
      <c r="C27" s="10">
        <v>0.330546340715205</v>
      </c>
      <c r="D27" s="10">
        <v>0.43114397173020602</v>
      </c>
      <c r="E27" s="14" t="s">
        <v>173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  <c r="N27" t="s">
        <v>173</v>
      </c>
      <c r="O27" t="s">
        <v>173</v>
      </c>
      <c r="P27" t="s">
        <v>173</v>
      </c>
      <c r="Q27" s="16" t="s">
        <v>173</v>
      </c>
      <c r="R27" t="s">
        <v>173</v>
      </c>
      <c r="S27" t="s">
        <v>173</v>
      </c>
      <c r="T27" t="s">
        <v>173</v>
      </c>
      <c r="U27" s="16" t="s">
        <v>173</v>
      </c>
      <c r="V27" t="s">
        <v>173</v>
      </c>
      <c r="W27" t="s">
        <v>173</v>
      </c>
      <c r="X27" t="s">
        <v>173</v>
      </c>
      <c r="Y27" s="16" t="s">
        <v>173</v>
      </c>
      <c r="Z27" t="s">
        <v>173</v>
      </c>
      <c r="AA27" t="s">
        <v>173</v>
      </c>
      <c r="AB27" t="s">
        <v>173</v>
      </c>
      <c r="AC27" s="16" t="s">
        <v>173</v>
      </c>
      <c r="AD27" t="s">
        <v>173</v>
      </c>
      <c r="AE27" t="s">
        <v>173</v>
      </c>
      <c r="AF27" t="s">
        <v>173</v>
      </c>
      <c r="AG27" s="16" t="s">
        <v>173</v>
      </c>
    </row>
    <row r="28" spans="1:33" x14ac:dyDescent="0.25">
      <c r="A28" s="12" t="s">
        <v>200</v>
      </c>
      <c r="B28" s="8">
        <v>0.27893333107290402</v>
      </c>
      <c r="C28" s="9">
        <v>0.231860704793768</v>
      </c>
      <c r="D28" s="9">
        <v>0.33143912474368697</v>
      </c>
      <c r="E28" s="15" t="s">
        <v>173</v>
      </c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  <c r="N28" t="s">
        <v>173</v>
      </c>
      <c r="O28" t="s">
        <v>173</v>
      </c>
      <c r="P28" t="s">
        <v>173</v>
      </c>
      <c r="Q28" s="16" t="s">
        <v>173</v>
      </c>
      <c r="R28" t="s">
        <v>173</v>
      </c>
      <c r="S28" t="s">
        <v>173</v>
      </c>
      <c r="T28" t="s">
        <v>173</v>
      </c>
      <c r="U28" s="16" t="s">
        <v>173</v>
      </c>
      <c r="V28" t="s">
        <v>173</v>
      </c>
      <c r="W28" t="s">
        <v>173</v>
      </c>
      <c r="X28" t="s">
        <v>173</v>
      </c>
      <c r="Y28" s="16" t="s">
        <v>173</v>
      </c>
      <c r="Z28" t="s">
        <v>173</v>
      </c>
      <c r="AA28" t="s">
        <v>173</v>
      </c>
      <c r="AB28" t="s">
        <v>173</v>
      </c>
      <c r="AC28" s="16" t="s">
        <v>173</v>
      </c>
      <c r="AD28" t="s">
        <v>173</v>
      </c>
      <c r="AE28" t="s">
        <v>173</v>
      </c>
      <c r="AF28" t="s">
        <v>173</v>
      </c>
      <c r="AG28" s="16" t="s">
        <v>173</v>
      </c>
    </row>
    <row r="29" spans="1:3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  <c r="R29" t="s">
        <v>173</v>
      </c>
      <c r="S29" t="s">
        <v>173</v>
      </c>
      <c r="T29" t="s">
        <v>173</v>
      </c>
      <c r="U29" s="16" t="s">
        <v>173</v>
      </c>
      <c r="V29" t="s">
        <v>173</v>
      </c>
      <c r="W29" t="s">
        <v>173</v>
      </c>
      <c r="X29" t="s">
        <v>173</v>
      </c>
      <c r="Y29" s="16" t="s">
        <v>173</v>
      </c>
      <c r="Z29" t="s">
        <v>173</v>
      </c>
      <c r="AA29" t="s">
        <v>173</v>
      </c>
      <c r="AB29" t="s">
        <v>173</v>
      </c>
      <c r="AC29" s="16" t="s">
        <v>173</v>
      </c>
      <c r="AD29" t="s">
        <v>173</v>
      </c>
      <c r="AE29" t="s">
        <v>173</v>
      </c>
      <c r="AF29" t="s">
        <v>173</v>
      </c>
      <c r="AG29" s="16" t="s">
        <v>173</v>
      </c>
    </row>
    <row r="30" spans="1:3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  <c r="V30" t="s">
        <v>173</v>
      </c>
      <c r="W30" t="s">
        <v>173</v>
      </c>
      <c r="X30" t="s">
        <v>173</v>
      </c>
      <c r="Y30" t="s">
        <v>173</v>
      </c>
      <c r="Z30" t="s">
        <v>173</v>
      </c>
      <c r="AA30" t="s">
        <v>173</v>
      </c>
      <c r="AB30" t="s">
        <v>173</v>
      </c>
      <c r="AC30" t="s">
        <v>173</v>
      </c>
      <c r="AD30" t="s">
        <v>173</v>
      </c>
      <c r="AE30" t="s">
        <v>173</v>
      </c>
      <c r="AF30" t="s">
        <v>173</v>
      </c>
      <c r="AG30" t="s">
        <v>173</v>
      </c>
    </row>
    <row r="31" spans="1:33" x14ac:dyDescent="0.25">
      <c r="A31" s="20" t="s">
        <v>178</v>
      </c>
    </row>
    <row r="32" spans="1:33" x14ac:dyDescent="0.25">
      <c r="A32" s="20" t="s">
        <v>201</v>
      </c>
    </row>
    <row r="33" spans="1:33" x14ac:dyDescent="0.25">
      <c r="A33" s="20" t="s">
        <v>202</v>
      </c>
    </row>
    <row r="34" spans="1:33" x14ac:dyDescent="0.25">
      <c r="A34" s="20" t="s">
        <v>173</v>
      </c>
    </row>
    <row r="35" spans="1:3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  <c r="V35" t="s">
        <v>173</v>
      </c>
      <c r="W35" t="s">
        <v>173</v>
      </c>
      <c r="X35" t="s">
        <v>173</v>
      </c>
      <c r="Y35" t="s">
        <v>173</v>
      </c>
      <c r="Z35" t="s">
        <v>173</v>
      </c>
      <c r="AA35" t="s">
        <v>173</v>
      </c>
      <c r="AB35" t="s">
        <v>173</v>
      </c>
      <c r="AC35" t="s">
        <v>173</v>
      </c>
      <c r="AD35" t="s">
        <v>173</v>
      </c>
      <c r="AE35" t="s">
        <v>173</v>
      </c>
      <c r="AF35" t="s">
        <v>173</v>
      </c>
      <c r="AG35" t="s">
        <v>173</v>
      </c>
    </row>
    <row r="36" spans="1:3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  <c r="V36" t="s">
        <v>173</v>
      </c>
      <c r="W36" t="s">
        <v>173</v>
      </c>
      <c r="X36" t="s">
        <v>173</v>
      </c>
      <c r="Y36" t="s">
        <v>173</v>
      </c>
      <c r="Z36" t="s">
        <v>173</v>
      </c>
      <c r="AA36" t="s">
        <v>173</v>
      </c>
      <c r="AB36" t="s">
        <v>173</v>
      </c>
      <c r="AC36" t="s">
        <v>173</v>
      </c>
      <c r="AD36" t="s">
        <v>173</v>
      </c>
      <c r="AE36" t="s">
        <v>173</v>
      </c>
      <c r="AF36" t="s">
        <v>173</v>
      </c>
      <c r="AG36" t="s">
        <v>173</v>
      </c>
    </row>
    <row r="37" spans="1:3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  <c r="V37" t="s">
        <v>173</v>
      </c>
      <c r="W37" t="s">
        <v>173</v>
      </c>
      <c r="X37" t="s">
        <v>173</v>
      </c>
      <c r="Y37" t="s">
        <v>173</v>
      </c>
      <c r="Z37" t="s">
        <v>173</v>
      </c>
      <c r="AA37" t="s">
        <v>173</v>
      </c>
      <c r="AB37" t="s">
        <v>173</v>
      </c>
      <c r="AC37" t="s">
        <v>173</v>
      </c>
      <c r="AD37" t="s">
        <v>173</v>
      </c>
      <c r="AE37" t="s">
        <v>173</v>
      </c>
      <c r="AF37" t="s">
        <v>173</v>
      </c>
      <c r="AG37" t="s">
        <v>173</v>
      </c>
    </row>
    <row r="38" spans="1:3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  <c r="V38" t="s">
        <v>173</v>
      </c>
      <c r="W38" t="s">
        <v>173</v>
      </c>
      <c r="X38" t="s">
        <v>173</v>
      </c>
      <c r="Y38" t="s">
        <v>173</v>
      </c>
      <c r="Z38" t="s">
        <v>173</v>
      </c>
      <c r="AA38" t="s">
        <v>173</v>
      </c>
      <c r="AB38" t="s">
        <v>173</v>
      </c>
      <c r="AC38" t="s">
        <v>173</v>
      </c>
      <c r="AD38" t="s">
        <v>173</v>
      </c>
      <c r="AE38" t="s">
        <v>173</v>
      </c>
      <c r="AF38" t="s">
        <v>173</v>
      </c>
      <c r="AG38" t="s">
        <v>173</v>
      </c>
    </row>
    <row r="39" spans="1:3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  <c r="V39" t="s">
        <v>173</v>
      </c>
      <c r="W39" t="s">
        <v>173</v>
      </c>
      <c r="X39" t="s">
        <v>173</v>
      </c>
      <c r="Y39" t="s">
        <v>173</v>
      </c>
      <c r="Z39" t="s">
        <v>173</v>
      </c>
      <c r="AA39" t="s">
        <v>173</v>
      </c>
      <c r="AB39" t="s">
        <v>173</v>
      </c>
      <c r="AC39" t="s">
        <v>173</v>
      </c>
      <c r="AD39" t="s">
        <v>173</v>
      </c>
      <c r="AE39" t="s">
        <v>173</v>
      </c>
      <c r="AF39" t="s">
        <v>173</v>
      </c>
      <c r="AG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39</v>
      </c>
    </row>
    <row r="3" spans="1:17" x14ac:dyDescent="0.25">
      <c r="A3" s="1" t="s">
        <v>234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179</v>
      </c>
      <c r="G11" s="18" t="s">
        <v>176</v>
      </c>
      <c r="H11" s="18" t="s">
        <v>177</v>
      </c>
      <c r="I11" s="19" t="s">
        <v>178</v>
      </c>
      <c r="J11" s="17" t="s">
        <v>180</v>
      </c>
      <c r="K11" s="18" t="s">
        <v>176</v>
      </c>
      <c r="L11" s="18" t="s">
        <v>177</v>
      </c>
      <c r="M11" s="19" t="s">
        <v>178</v>
      </c>
      <c r="N11" s="17" t="s">
        <v>181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0.34636542496384198</v>
      </c>
      <c r="C12" s="10">
        <v>0.334041473942366</v>
      </c>
      <c r="D12" s="10">
        <v>0.35889901634912003</v>
      </c>
      <c r="E12" s="14" t="s">
        <v>173</v>
      </c>
      <c r="F12" s="7">
        <v>0.34667083097401902</v>
      </c>
      <c r="G12" s="10">
        <v>0.322042335958034</v>
      </c>
      <c r="H12" s="10">
        <v>0.37214891739093597</v>
      </c>
      <c r="I12" s="14" t="s">
        <v>173</v>
      </c>
      <c r="J12" s="7">
        <v>0.36563983049191601</v>
      </c>
      <c r="K12" s="10">
        <v>0.35049399066536602</v>
      </c>
      <c r="L12" s="10">
        <v>0.38105618204632002</v>
      </c>
      <c r="M12" s="14" t="s">
        <v>173</v>
      </c>
      <c r="N12" s="7">
        <v>0.27573767405769201</v>
      </c>
      <c r="O12" s="10">
        <v>0.25058328486822301</v>
      </c>
      <c r="P12" s="10">
        <v>0.30239824556894801</v>
      </c>
      <c r="Q12" s="14" t="s">
        <v>173</v>
      </c>
    </row>
    <row r="13" spans="1:17" x14ac:dyDescent="0.25">
      <c r="A13" s="11" t="s">
        <v>183</v>
      </c>
      <c r="B13" s="7">
        <v>0.38242438844468502</v>
      </c>
      <c r="C13" s="10">
        <v>0.31616593995988801</v>
      </c>
      <c r="D13" s="10">
        <v>0.45336270562400499</v>
      </c>
      <c r="E13" s="14" t="s">
        <v>173</v>
      </c>
      <c r="F13" s="7">
        <v>0.56156069058928004</v>
      </c>
      <c r="G13" s="10">
        <v>0.426373726413877</v>
      </c>
      <c r="H13" s="10">
        <v>0.68818738632117404</v>
      </c>
      <c r="I13" s="14" t="s">
        <v>184</v>
      </c>
      <c r="J13" s="7">
        <v>0.312999648666409</v>
      </c>
      <c r="K13" s="10">
        <v>0.240568568782699</v>
      </c>
      <c r="L13" s="10">
        <v>0.395870702932485</v>
      </c>
      <c r="M13" s="14" t="s">
        <v>173</v>
      </c>
      <c r="N13" s="7">
        <v>0.32589129841282499</v>
      </c>
      <c r="O13" s="10">
        <v>0.22905730565260701</v>
      </c>
      <c r="P13" s="10">
        <v>0.44028310945874899</v>
      </c>
      <c r="Q13" s="14" t="s">
        <v>173</v>
      </c>
    </row>
    <row r="14" spans="1:17" x14ac:dyDescent="0.25">
      <c r="A14" s="11" t="s">
        <v>185</v>
      </c>
      <c r="B14" s="7">
        <v>0.31415385938638901</v>
      </c>
      <c r="C14" s="10">
        <v>0.27069683505762898</v>
      </c>
      <c r="D14" s="10">
        <v>0.361132787897256</v>
      </c>
      <c r="E14" s="14" t="s">
        <v>173</v>
      </c>
      <c r="F14" s="7">
        <v>0.26952798513889498</v>
      </c>
      <c r="G14" s="10">
        <v>0.18655238989094</v>
      </c>
      <c r="H14" s="10">
        <v>0.37250903579413502</v>
      </c>
      <c r="I14" s="14" t="s">
        <v>173</v>
      </c>
      <c r="J14" s="7">
        <v>0.32954184495335298</v>
      </c>
      <c r="K14" s="10">
        <v>0.27818579152411099</v>
      </c>
      <c r="L14" s="10">
        <v>0.38531770701920298</v>
      </c>
      <c r="M14" s="14" t="s">
        <v>173</v>
      </c>
      <c r="N14" s="7">
        <v>0.348893354302032</v>
      </c>
      <c r="O14" s="10">
        <v>0.234130544355863</v>
      </c>
      <c r="P14" s="10">
        <v>0.484334777878346</v>
      </c>
      <c r="Q14" s="14" t="s">
        <v>184</v>
      </c>
    </row>
    <row r="15" spans="1:17" x14ac:dyDescent="0.25">
      <c r="A15" s="11" t="s">
        <v>186</v>
      </c>
      <c r="B15" s="7">
        <v>0.40658381204247701</v>
      </c>
      <c r="C15" s="10">
        <v>0.35820703655769198</v>
      </c>
      <c r="D15" s="10">
        <v>0.45684336143888798</v>
      </c>
      <c r="E15" s="14" t="s">
        <v>173</v>
      </c>
      <c r="F15" s="7">
        <v>0.408974642080562</v>
      </c>
      <c r="G15" s="10">
        <v>0.314395850386746</v>
      </c>
      <c r="H15" s="10">
        <v>0.51080732146954799</v>
      </c>
      <c r="I15" s="14" t="s">
        <v>173</v>
      </c>
      <c r="J15" s="7">
        <v>0.40972004819253899</v>
      </c>
      <c r="K15" s="10">
        <v>0.35465910213513202</v>
      </c>
      <c r="L15" s="10">
        <v>0.46714143674952502</v>
      </c>
      <c r="M15" s="14" t="s">
        <v>173</v>
      </c>
      <c r="N15" s="7">
        <v>0.3841455579675</v>
      </c>
      <c r="O15" s="10">
        <v>0.27686388585728799</v>
      </c>
      <c r="P15" s="10">
        <v>0.50402322925112697</v>
      </c>
      <c r="Q15" s="14" t="s">
        <v>173</v>
      </c>
    </row>
    <row r="16" spans="1:17" x14ac:dyDescent="0.25">
      <c r="A16" s="11" t="s">
        <v>187</v>
      </c>
      <c r="B16" s="7">
        <v>0.38102376310774899</v>
      </c>
      <c r="C16" s="10">
        <v>0.34166742105154002</v>
      </c>
      <c r="D16" s="10">
        <v>0.42200749037552199</v>
      </c>
      <c r="E16" s="14" t="s">
        <v>173</v>
      </c>
      <c r="F16" s="7">
        <v>0.40575407503887001</v>
      </c>
      <c r="G16" s="10">
        <v>0.31850146811770802</v>
      </c>
      <c r="H16" s="10">
        <v>0.49939375380138801</v>
      </c>
      <c r="I16" s="14" t="s">
        <v>173</v>
      </c>
      <c r="J16" s="7">
        <v>0.400264505456769</v>
      </c>
      <c r="K16" s="10">
        <v>0.34786728292047397</v>
      </c>
      <c r="L16" s="10">
        <v>0.45504691425819699</v>
      </c>
      <c r="M16" s="14" t="s">
        <v>173</v>
      </c>
      <c r="N16" s="7">
        <v>0.25988755027431998</v>
      </c>
      <c r="O16" s="10">
        <v>0.184430154441482</v>
      </c>
      <c r="P16" s="10">
        <v>0.35286030303758298</v>
      </c>
      <c r="Q16" s="14" t="s">
        <v>173</v>
      </c>
    </row>
    <row r="17" spans="1:17" x14ac:dyDescent="0.25">
      <c r="A17" s="11" t="s">
        <v>188</v>
      </c>
      <c r="B17" s="7">
        <v>0.339120247991686</v>
      </c>
      <c r="C17" s="10">
        <v>0.30342298007808299</v>
      </c>
      <c r="D17" s="10">
        <v>0.37674580962357901</v>
      </c>
      <c r="E17" s="14" t="s">
        <v>173</v>
      </c>
      <c r="F17" s="7">
        <v>0.29234646687173199</v>
      </c>
      <c r="G17" s="10">
        <v>0.23169579106410501</v>
      </c>
      <c r="H17" s="10">
        <v>0.36140540676091498</v>
      </c>
      <c r="I17" s="14" t="s">
        <v>173</v>
      </c>
      <c r="J17" s="7">
        <v>0.39471086674818801</v>
      </c>
      <c r="K17" s="10">
        <v>0.344211098603389</v>
      </c>
      <c r="L17" s="10">
        <v>0.44756310636494301</v>
      </c>
      <c r="M17" s="14" t="s">
        <v>173</v>
      </c>
      <c r="N17" s="7">
        <v>0.21784817159029499</v>
      </c>
      <c r="O17" s="10">
        <v>0.15802827889704801</v>
      </c>
      <c r="P17" s="10">
        <v>0.29244710001964103</v>
      </c>
      <c r="Q17" s="14" t="s">
        <v>173</v>
      </c>
    </row>
    <row r="18" spans="1:17" x14ac:dyDescent="0.25">
      <c r="A18" s="11" t="s">
        <v>189</v>
      </c>
      <c r="B18" s="7">
        <v>0.33925017781824601</v>
      </c>
      <c r="C18" s="10">
        <v>0.305726272015167</v>
      </c>
      <c r="D18" s="10">
        <v>0.37446737934747298</v>
      </c>
      <c r="E18" s="14" t="s">
        <v>173</v>
      </c>
      <c r="F18" s="7">
        <v>0.342613950720143</v>
      </c>
      <c r="G18" s="10">
        <v>0.28096729890559602</v>
      </c>
      <c r="H18" s="10">
        <v>0.41007248902672799</v>
      </c>
      <c r="I18" s="14" t="s">
        <v>173</v>
      </c>
      <c r="J18" s="7">
        <v>0.36140699792464998</v>
      </c>
      <c r="K18" s="10">
        <v>0.31748204329608798</v>
      </c>
      <c r="L18" s="10">
        <v>0.40777825872481899</v>
      </c>
      <c r="M18" s="14" t="s">
        <v>173</v>
      </c>
      <c r="N18" s="7">
        <v>0.27558205464441499</v>
      </c>
      <c r="O18" s="10">
        <v>0.22723488209850701</v>
      </c>
      <c r="P18" s="10">
        <v>0.32982532058844599</v>
      </c>
      <c r="Q18" s="14" t="s">
        <v>173</v>
      </c>
    </row>
    <row r="19" spans="1:17" x14ac:dyDescent="0.25">
      <c r="A19" s="11" t="s">
        <v>190</v>
      </c>
      <c r="B19" s="7">
        <v>0.331172592166739</v>
      </c>
      <c r="C19" s="10">
        <v>0.309613466107656</v>
      </c>
      <c r="D19" s="10">
        <v>0.35346433991333598</v>
      </c>
      <c r="E19" s="14" t="s">
        <v>173</v>
      </c>
      <c r="F19" s="7">
        <v>0.346195187331925</v>
      </c>
      <c r="G19" s="10">
        <v>0.302854957840336</v>
      </c>
      <c r="H19" s="10">
        <v>0.39224796737308198</v>
      </c>
      <c r="I19" s="14" t="s">
        <v>173</v>
      </c>
      <c r="J19" s="7">
        <v>0.34036235435627299</v>
      </c>
      <c r="K19" s="10">
        <v>0.31474974287790902</v>
      </c>
      <c r="L19" s="10">
        <v>0.36694310886626602</v>
      </c>
      <c r="M19" s="14" t="s">
        <v>173</v>
      </c>
      <c r="N19" s="7">
        <v>0.271305036594847</v>
      </c>
      <c r="O19" s="10">
        <v>0.225874771422717</v>
      </c>
      <c r="P19" s="10">
        <v>0.322071132024074</v>
      </c>
      <c r="Q19" s="14" t="s">
        <v>173</v>
      </c>
    </row>
    <row r="20" spans="1:17" x14ac:dyDescent="0.25">
      <c r="A20" s="11" t="s">
        <v>191</v>
      </c>
      <c r="B20" s="7">
        <v>0.383988055939946</v>
      </c>
      <c r="C20" s="10">
        <v>0.34300904712611802</v>
      </c>
      <c r="D20" s="10">
        <v>0.426683258765159</v>
      </c>
      <c r="E20" s="14" t="s">
        <v>173</v>
      </c>
      <c r="F20" s="7">
        <v>0.30642059609997402</v>
      </c>
      <c r="G20" s="10">
        <v>0.23068188687989499</v>
      </c>
      <c r="H20" s="10">
        <v>0.39428173684446899</v>
      </c>
      <c r="I20" s="14" t="s">
        <v>173</v>
      </c>
      <c r="J20" s="7">
        <v>0.44865024301038903</v>
      </c>
      <c r="K20" s="10">
        <v>0.39266938399045898</v>
      </c>
      <c r="L20" s="10">
        <v>0.505963167032214</v>
      </c>
      <c r="M20" s="14" t="s">
        <v>173</v>
      </c>
      <c r="N20" s="7">
        <v>0.2622147987206</v>
      </c>
      <c r="O20" s="10">
        <v>0.17814563358362301</v>
      </c>
      <c r="P20" s="10">
        <v>0.36818395193980102</v>
      </c>
      <c r="Q20" s="14" t="s">
        <v>184</v>
      </c>
    </row>
    <row r="21" spans="1:17" x14ac:dyDescent="0.25">
      <c r="A21" s="11" t="s">
        <v>192</v>
      </c>
      <c r="B21" s="7">
        <v>0.36523027696659</v>
      </c>
      <c r="C21" s="10">
        <v>0.32559007133298101</v>
      </c>
      <c r="D21" s="10">
        <v>0.406785630114882</v>
      </c>
      <c r="E21" s="14" t="s">
        <v>173</v>
      </c>
      <c r="F21" s="7">
        <v>0.42348736260662001</v>
      </c>
      <c r="G21" s="10">
        <v>0.33752868834845601</v>
      </c>
      <c r="H21" s="10">
        <v>0.51434095811496205</v>
      </c>
      <c r="I21" s="14" t="s">
        <v>173</v>
      </c>
      <c r="J21" s="7">
        <v>0.37335255005845902</v>
      </c>
      <c r="K21" s="10">
        <v>0.32301968158085997</v>
      </c>
      <c r="L21" s="10">
        <v>0.42658624917486399</v>
      </c>
      <c r="M21" s="14" t="s">
        <v>173</v>
      </c>
      <c r="N21" s="7">
        <v>0.26017309215346601</v>
      </c>
      <c r="O21" s="10">
        <v>0.19519608303331701</v>
      </c>
      <c r="P21" s="10">
        <v>0.33770370227022201</v>
      </c>
      <c r="Q21" s="14" t="s">
        <v>173</v>
      </c>
    </row>
    <row r="22" spans="1:17" x14ac:dyDescent="0.25">
      <c r="A22" s="11" t="s">
        <v>193</v>
      </c>
      <c r="B22" s="7">
        <v>0.36130287758993501</v>
      </c>
      <c r="C22" s="10">
        <v>0.31949339691340001</v>
      </c>
      <c r="D22" s="10">
        <v>0.40532481609988902</v>
      </c>
      <c r="E22" s="14" t="s">
        <v>173</v>
      </c>
      <c r="F22" s="7">
        <v>0.35322217007900297</v>
      </c>
      <c r="G22" s="10">
        <v>0.25088145125234601</v>
      </c>
      <c r="H22" s="10">
        <v>0.47105876053246898</v>
      </c>
      <c r="I22" s="14" t="s">
        <v>184</v>
      </c>
      <c r="J22" s="7">
        <v>0.38236628683948998</v>
      </c>
      <c r="K22" s="10">
        <v>0.32569676670237702</v>
      </c>
      <c r="L22" s="10">
        <v>0.44242649293359498</v>
      </c>
      <c r="M22" s="14" t="s">
        <v>173</v>
      </c>
      <c r="N22" s="7">
        <v>0.31329529251010702</v>
      </c>
      <c r="O22" s="10">
        <v>0.23140308888573199</v>
      </c>
      <c r="P22" s="10">
        <v>0.40875587667106</v>
      </c>
      <c r="Q22" s="14" t="s">
        <v>173</v>
      </c>
    </row>
    <row r="23" spans="1:17" x14ac:dyDescent="0.25">
      <c r="A23" s="11" t="s">
        <v>194</v>
      </c>
      <c r="B23" s="7">
        <v>0.36986321660822702</v>
      </c>
      <c r="C23" s="10">
        <v>0.34035861653543198</v>
      </c>
      <c r="D23" s="10">
        <v>0.40037309017066097</v>
      </c>
      <c r="E23" s="14" t="s">
        <v>173</v>
      </c>
      <c r="F23" s="7">
        <v>0.32593155246504801</v>
      </c>
      <c r="G23" s="10">
        <v>0.269090914429927</v>
      </c>
      <c r="H23" s="10">
        <v>0.38839857485627599</v>
      </c>
      <c r="I23" s="14" t="s">
        <v>173</v>
      </c>
      <c r="J23" s="7">
        <v>0.41585361606055998</v>
      </c>
      <c r="K23" s="10">
        <v>0.37547429087040601</v>
      </c>
      <c r="L23" s="10">
        <v>0.457395041873218</v>
      </c>
      <c r="M23" s="14" t="s">
        <v>173</v>
      </c>
      <c r="N23" s="7">
        <v>0.28127192654271199</v>
      </c>
      <c r="O23" s="10">
        <v>0.220307898851509</v>
      </c>
      <c r="P23" s="10">
        <v>0.35150066942246599</v>
      </c>
      <c r="Q23" s="14" t="s">
        <v>173</v>
      </c>
    </row>
    <row r="24" spans="1:17" x14ac:dyDescent="0.25">
      <c r="A24" s="11" t="s">
        <v>195</v>
      </c>
      <c r="B24" s="7">
        <v>0.36940899193028298</v>
      </c>
      <c r="C24" s="10">
        <v>0.32866973954453599</v>
      </c>
      <c r="D24" s="10">
        <v>0.412098173867464</v>
      </c>
      <c r="E24" s="14" t="s">
        <v>173</v>
      </c>
      <c r="F24" s="7">
        <v>0.375309017462849</v>
      </c>
      <c r="G24" s="10">
        <v>0.30116142204688501</v>
      </c>
      <c r="H24" s="10">
        <v>0.45580529647668</v>
      </c>
      <c r="I24" s="14" t="s">
        <v>173</v>
      </c>
      <c r="J24" s="7">
        <v>0.40486342266227199</v>
      </c>
      <c r="K24" s="10">
        <v>0.34967073568936902</v>
      </c>
      <c r="L24" s="10">
        <v>0.46257128855745899</v>
      </c>
      <c r="M24" s="14" t="s">
        <v>173</v>
      </c>
      <c r="N24" s="7">
        <v>0.22906334476522899</v>
      </c>
      <c r="O24" s="10">
        <v>0.17358884833836899</v>
      </c>
      <c r="P24" s="10">
        <v>0.29591800527300199</v>
      </c>
      <c r="Q24" s="14" t="s">
        <v>173</v>
      </c>
    </row>
    <row r="25" spans="1:17" x14ac:dyDescent="0.25">
      <c r="A25" s="11" t="s">
        <v>196</v>
      </c>
      <c r="B25" s="7">
        <v>0.32375473844472102</v>
      </c>
      <c r="C25" s="10">
        <v>0.26329207521082398</v>
      </c>
      <c r="D25" s="10">
        <v>0.39073788676499399</v>
      </c>
      <c r="E25" s="14" t="s">
        <v>173</v>
      </c>
      <c r="F25" s="7">
        <v>0.21004420509958199</v>
      </c>
      <c r="G25" s="10">
        <v>0.121243252526052</v>
      </c>
      <c r="H25" s="10">
        <v>0.33880844264226001</v>
      </c>
      <c r="I25" s="14" t="s">
        <v>197</v>
      </c>
      <c r="J25" s="7">
        <v>0.39390471394987597</v>
      </c>
      <c r="K25" s="10">
        <v>0.31244902355194798</v>
      </c>
      <c r="L25" s="10">
        <v>0.481717727846245</v>
      </c>
      <c r="M25" s="14" t="s">
        <v>173</v>
      </c>
      <c r="N25" s="7">
        <v>0.27529244436348399</v>
      </c>
      <c r="O25" s="10">
        <v>0.17845836604265</v>
      </c>
      <c r="P25" s="10">
        <v>0.39914204939071701</v>
      </c>
      <c r="Q25" s="14" t="s">
        <v>184</v>
      </c>
    </row>
    <row r="26" spans="1:17" x14ac:dyDescent="0.25">
      <c r="A26" s="11" t="s">
        <v>198</v>
      </c>
      <c r="B26" s="7">
        <v>0.37271313560306402</v>
      </c>
      <c r="C26" s="10">
        <v>0.33084734977797697</v>
      </c>
      <c r="D26" s="10">
        <v>0.41657857335808401</v>
      </c>
      <c r="E26" s="14" t="s">
        <v>173</v>
      </c>
      <c r="F26" s="7">
        <v>0.28553899878254202</v>
      </c>
      <c r="G26" s="10">
        <v>0.20929972442193101</v>
      </c>
      <c r="H26" s="10">
        <v>0.376331651646159</v>
      </c>
      <c r="I26" s="14" t="s">
        <v>173</v>
      </c>
      <c r="J26" s="7">
        <v>0.41928639475563101</v>
      </c>
      <c r="K26" s="10">
        <v>0.36614981018887</v>
      </c>
      <c r="L26" s="10">
        <v>0.474363270474637</v>
      </c>
      <c r="M26" s="14" t="s">
        <v>173</v>
      </c>
      <c r="N26" s="7">
        <v>0.32809253264420701</v>
      </c>
      <c r="O26" s="10">
        <v>0.21353963668582701</v>
      </c>
      <c r="P26" s="10">
        <v>0.46756310769889697</v>
      </c>
      <c r="Q26" s="14" t="s">
        <v>184</v>
      </c>
    </row>
    <row r="27" spans="1:17" x14ac:dyDescent="0.25">
      <c r="A27" s="11" t="s">
        <v>199</v>
      </c>
      <c r="B27" s="7">
        <v>0.33845432348038101</v>
      </c>
      <c r="C27" s="10">
        <v>0.29787887205131802</v>
      </c>
      <c r="D27" s="10">
        <v>0.38155322669953501</v>
      </c>
      <c r="E27" s="14" t="s">
        <v>173</v>
      </c>
      <c r="F27" s="7">
        <v>0.51527382601533001</v>
      </c>
      <c r="G27" s="10">
        <v>0.40091015404212499</v>
      </c>
      <c r="H27" s="10">
        <v>0.62805993400435001</v>
      </c>
      <c r="I27" s="14" t="s">
        <v>173</v>
      </c>
      <c r="J27" s="7">
        <v>0.287481894143918</v>
      </c>
      <c r="K27" s="10">
        <v>0.23399589463324999</v>
      </c>
      <c r="L27" s="10">
        <v>0.34764502768219702</v>
      </c>
      <c r="M27" s="14" t="s">
        <v>173</v>
      </c>
      <c r="N27" s="7">
        <v>0.26738581143068701</v>
      </c>
      <c r="O27" s="10">
        <v>0.179952558889201</v>
      </c>
      <c r="P27" s="10">
        <v>0.37773238237250401</v>
      </c>
      <c r="Q27" s="14" t="s">
        <v>184</v>
      </c>
    </row>
    <row r="28" spans="1:17" x14ac:dyDescent="0.25">
      <c r="A28" s="12" t="s">
        <v>200</v>
      </c>
      <c r="B28" s="8">
        <v>0.36253766017988698</v>
      </c>
      <c r="C28" s="9">
        <v>0.30980240427113298</v>
      </c>
      <c r="D28" s="9">
        <v>0.41880267950750799</v>
      </c>
      <c r="E28" s="15" t="s">
        <v>173</v>
      </c>
      <c r="F28" s="8">
        <v>0.311775008088155</v>
      </c>
      <c r="G28" s="9">
        <v>0.22284538630001699</v>
      </c>
      <c r="H28" s="9">
        <v>0.41714443241851001</v>
      </c>
      <c r="I28" s="15" t="s">
        <v>173</v>
      </c>
      <c r="J28" s="8">
        <v>0.40629545321890997</v>
      </c>
      <c r="K28" s="9">
        <v>0.33951268034714099</v>
      </c>
      <c r="L28" s="9">
        <v>0.47673287996543101</v>
      </c>
      <c r="M28" s="15" t="s">
        <v>173</v>
      </c>
      <c r="N28" s="8">
        <v>0.28410409809308002</v>
      </c>
      <c r="O28" s="9">
        <v>0.21114077960431099</v>
      </c>
      <c r="P28" s="9">
        <v>0.37044100974470501</v>
      </c>
      <c r="Q28" s="15" t="s">
        <v>173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40</v>
      </c>
    </row>
    <row r="3" spans="1:13" x14ac:dyDescent="0.25">
      <c r="A3" s="1" t="s">
        <v>234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10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203</v>
      </c>
      <c r="G11" s="18" t="s">
        <v>176</v>
      </c>
      <c r="H11" s="18" t="s">
        <v>177</v>
      </c>
      <c r="I11" s="19" t="s">
        <v>178</v>
      </c>
      <c r="J11" s="17" t="s">
        <v>204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0.34636542496384198</v>
      </c>
      <c r="C12" s="10">
        <v>0.334041473942366</v>
      </c>
      <c r="D12" s="10">
        <v>0.35889901634912003</v>
      </c>
      <c r="E12" s="14" t="s">
        <v>173</v>
      </c>
      <c r="F12" s="7">
        <v>0.34806199948751498</v>
      </c>
      <c r="G12" s="10">
        <v>0.33145760483192099</v>
      </c>
      <c r="H12" s="10">
        <v>0.36504400593184999</v>
      </c>
      <c r="I12" s="14" t="s">
        <v>173</v>
      </c>
      <c r="J12" s="7">
        <v>0.34476405353705097</v>
      </c>
      <c r="K12" s="10">
        <v>0.32858967460483801</v>
      </c>
      <c r="L12" s="10">
        <v>0.36130615556269902</v>
      </c>
      <c r="M12" s="14" t="s">
        <v>173</v>
      </c>
    </row>
    <row r="13" spans="1:13" x14ac:dyDescent="0.25">
      <c r="A13" s="11" t="s">
        <v>183</v>
      </c>
      <c r="B13" s="7">
        <v>0.38242438844468502</v>
      </c>
      <c r="C13" s="10">
        <v>0.31616593995988801</v>
      </c>
      <c r="D13" s="10">
        <v>0.45336270562400499</v>
      </c>
      <c r="E13" s="14" t="s">
        <v>173</v>
      </c>
      <c r="F13" s="7">
        <v>0.372825829656871</v>
      </c>
      <c r="G13" s="10">
        <v>0.28101583340509301</v>
      </c>
      <c r="H13" s="10">
        <v>0.47482193466587103</v>
      </c>
      <c r="I13" s="14" t="s">
        <v>173</v>
      </c>
      <c r="J13" s="7">
        <v>0.391735692399169</v>
      </c>
      <c r="K13" s="10">
        <v>0.29808652625165399</v>
      </c>
      <c r="L13" s="10">
        <v>0.49409578630758499</v>
      </c>
      <c r="M13" s="14" t="s">
        <v>173</v>
      </c>
    </row>
    <row r="14" spans="1:13" x14ac:dyDescent="0.25">
      <c r="A14" s="11" t="s">
        <v>185</v>
      </c>
      <c r="B14" s="7">
        <v>0.31415385938638901</v>
      </c>
      <c r="C14" s="10">
        <v>0.27069683505762898</v>
      </c>
      <c r="D14" s="10">
        <v>0.361132787897256</v>
      </c>
      <c r="E14" s="14" t="s">
        <v>173</v>
      </c>
      <c r="F14" s="7">
        <v>0.296647116107979</v>
      </c>
      <c r="G14" s="10">
        <v>0.233881391724821</v>
      </c>
      <c r="H14" s="10">
        <v>0.36816244938687998</v>
      </c>
      <c r="I14" s="14" t="s">
        <v>173</v>
      </c>
      <c r="J14" s="7">
        <v>0.33122571765517</v>
      </c>
      <c r="K14" s="10">
        <v>0.27404084949216001</v>
      </c>
      <c r="L14" s="10">
        <v>0.39386930008594601</v>
      </c>
      <c r="M14" s="14" t="s">
        <v>173</v>
      </c>
    </row>
    <row r="15" spans="1:13" x14ac:dyDescent="0.25">
      <c r="A15" s="11" t="s">
        <v>186</v>
      </c>
      <c r="B15" s="7">
        <v>0.40658381204247701</v>
      </c>
      <c r="C15" s="10">
        <v>0.35820703655769198</v>
      </c>
      <c r="D15" s="10">
        <v>0.45684336143888798</v>
      </c>
      <c r="E15" s="14" t="s">
        <v>173</v>
      </c>
      <c r="F15" s="7">
        <v>0.45069487645555101</v>
      </c>
      <c r="G15" s="10">
        <v>0.37855630882826302</v>
      </c>
      <c r="H15" s="10">
        <v>0.52496758226973195</v>
      </c>
      <c r="I15" s="14" t="s">
        <v>173</v>
      </c>
      <c r="J15" s="7">
        <v>0.363867932149956</v>
      </c>
      <c r="K15" s="10">
        <v>0.29966284888734002</v>
      </c>
      <c r="L15" s="10">
        <v>0.433317963902838</v>
      </c>
      <c r="M15" s="14" t="s">
        <v>173</v>
      </c>
    </row>
    <row r="16" spans="1:13" x14ac:dyDescent="0.25">
      <c r="A16" s="11" t="s">
        <v>187</v>
      </c>
      <c r="B16" s="7">
        <v>0.38102376310774899</v>
      </c>
      <c r="C16" s="10">
        <v>0.34166742105154002</v>
      </c>
      <c r="D16" s="10">
        <v>0.42200749037552199</v>
      </c>
      <c r="E16" s="14" t="s">
        <v>173</v>
      </c>
      <c r="F16" s="7">
        <v>0.399337504520071</v>
      </c>
      <c r="G16" s="10">
        <v>0.34566900645473098</v>
      </c>
      <c r="H16" s="10">
        <v>0.45553753239097799</v>
      </c>
      <c r="I16" s="14" t="s">
        <v>173</v>
      </c>
      <c r="J16" s="7">
        <v>0.362879395351627</v>
      </c>
      <c r="K16" s="10">
        <v>0.310459245267805</v>
      </c>
      <c r="L16" s="10">
        <v>0.41877511143428298</v>
      </c>
      <c r="M16" s="14" t="s">
        <v>173</v>
      </c>
    </row>
    <row r="17" spans="1:13" x14ac:dyDescent="0.25">
      <c r="A17" s="11" t="s">
        <v>188</v>
      </c>
      <c r="B17" s="7">
        <v>0.339120247991686</v>
      </c>
      <c r="C17" s="10">
        <v>0.30342298007808299</v>
      </c>
      <c r="D17" s="10">
        <v>0.37674580962357901</v>
      </c>
      <c r="E17" s="14" t="s">
        <v>173</v>
      </c>
      <c r="F17" s="7">
        <v>0.32219615542692398</v>
      </c>
      <c r="G17" s="10">
        <v>0.27132061825683401</v>
      </c>
      <c r="H17" s="10">
        <v>0.37766706897211699</v>
      </c>
      <c r="I17" s="14" t="s">
        <v>173</v>
      </c>
      <c r="J17" s="7">
        <v>0.35438853897778899</v>
      </c>
      <c r="K17" s="10">
        <v>0.31040347612427599</v>
      </c>
      <c r="L17" s="10">
        <v>0.40098219696536402</v>
      </c>
      <c r="M17" s="14" t="s">
        <v>173</v>
      </c>
    </row>
    <row r="18" spans="1:13" x14ac:dyDescent="0.25">
      <c r="A18" s="11" t="s">
        <v>189</v>
      </c>
      <c r="B18" s="7">
        <v>0.33925017781824601</v>
      </c>
      <c r="C18" s="10">
        <v>0.305726272015167</v>
      </c>
      <c r="D18" s="10">
        <v>0.37446737934747298</v>
      </c>
      <c r="E18" s="14" t="s">
        <v>173</v>
      </c>
      <c r="F18" s="7">
        <v>0.31483217647413397</v>
      </c>
      <c r="G18" s="10">
        <v>0.27066026018654898</v>
      </c>
      <c r="H18" s="10">
        <v>0.362628709415586</v>
      </c>
      <c r="I18" s="14" t="s">
        <v>173</v>
      </c>
      <c r="J18" s="7">
        <v>0.36182365428534202</v>
      </c>
      <c r="K18" s="10">
        <v>0.32129483226305</v>
      </c>
      <c r="L18" s="10">
        <v>0.404418558863609</v>
      </c>
      <c r="M18" s="14" t="s">
        <v>173</v>
      </c>
    </row>
    <row r="19" spans="1:13" x14ac:dyDescent="0.25">
      <c r="A19" s="11" t="s">
        <v>190</v>
      </c>
      <c r="B19" s="7">
        <v>0.331172592166739</v>
      </c>
      <c r="C19" s="10">
        <v>0.309613466107656</v>
      </c>
      <c r="D19" s="10">
        <v>0.35346433991333598</v>
      </c>
      <c r="E19" s="14" t="s">
        <v>173</v>
      </c>
      <c r="F19" s="7">
        <v>0.33171659675061999</v>
      </c>
      <c r="G19" s="10">
        <v>0.30348924089583001</v>
      </c>
      <c r="H19" s="10">
        <v>0.36120783483871</v>
      </c>
      <c r="I19" s="14" t="s">
        <v>173</v>
      </c>
      <c r="J19" s="7">
        <v>0.330647909678987</v>
      </c>
      <c r="K19" s="10">
        <v>0.30208237119450398</v>
      </c>
      <c r="L19" s="10">
        <v>0.36051931289016997</v>
      </c>
      <c r="M19" s="14" t="s">
        <v>173</v>
      </c>
    </row>
    <row r="20" spans="1:13" x14ac:dyDescent="0.25">
      <c r="A20" s="11" t="s">
        <v>191</v>
      </c>
      <c r="B20" s="7">
        <v>0.383988055939946</v>
      </c>
      <c r="C20" s="10">
        <v>0.34300904712611802</v>
      </c>
      <c r="D20" s="10">
        <v>0.426683258765159</v>
      </c>
      <c r="E20" s="14" t="s">
        <v>173</v>
      </c>
      <c r="F20" s="7">
        <v>0.39137163476375297</v>
      </c>
      <c r="G20" s="10">
        <v>0.328874166680024</v>
      </c>
      <c r="H20" s="10">
        <v>0.45764696427027401</v>
      </c>
      <c r="I20" s="14" t="s">
        <v>173</v>
      </c>
      <c r="J20" s="7">
        <v>0.37695879547804401</v>
      </c>
      <c r="K20" s="10">
        <v>0.31832123512572202</v>
      </c>
      <c r="L20" s="10">
        <v>0.43943483608263001</v>
      </c>
      <c r="M20" s="14" t="s">
        <v>173</v>
      </c>
    </row>
    <row r="21" spans="1:13" x14ac:dyDescent="0.25">
      <c r="A21" s="11" t="s">
        <v>192</v>
      </c>
      <c r="B21" s="7">
        <v>0.36523027696659</v>
      </c>
      <c r="C21" s="10">
        <v>0.32559007133298101</v>
      </c>
      <c r="D21" s="10">
        <v>0.406785630114882</v>
      </c>
      <c r="E21" s="14" t="s">
        <v>173</v>
      </c>
      <c r="F21" s="7">
        <v>0.38490212392144901</v>
      </c>
      <c r="G21" s="10">
        <v>0.32673416112596698</v>
      </c>
      <c r="H21" s="10">
        <v>0.44655710983791902</v>
      </c>
      <c r="I21" s="14" t="s">
        <v>173</v>
      </c>
      <c r="J21" s="7">
        <v>0.34750385057239302</v>
      </c>
      <c r="K21" s="10">
        <v>0.29809377537527698</v>
      </c>
      <c r="L21" s="10">
        <v>0.40043155335740399</v>
      </c>
      <c r="M21" s="14" t="s">
        <v>173</v>
      </c>
    </row>
    <row r="22" spans="1:13" x14ac:dyDescent="0.25">
      <c r="A22" s="11" t="s">
        <v>193</v>
      </c>
      <c r="B22" s="7">
        <v>0.36130287758993501</v>
      </c>
      <c r="C22" s="10">
        <v>0.31949339691340001</v>
      </c>
      <c r="D22" s="10">
        <v>0.40532481609988902</v>
      </c>
      <c r="E22" s="14" t="s">
        <v>173</v>
      </c>
      <c r="F22" s="7">
        <v>0.33567128015393599</v>
      </c>
      <c r="G22" s="10">
        <v>0.266703807977128</v>
      </c>
      <c r="H22" s="10">
        <v>0.412442215703264</v>
      </c>
      <c r="I22" s="14" t="s">
        <v>173</v>
      </c>
      <c r="J22" s="7">
        <v>0.38310524070312402</v>
      </c>
      <c r="K22" s="10">
        <v>0.32553646882085102</v>
      </c>
      <c r="L22" s="10">
        <v>0.44415044999502301</v>
      </c>
      <c r="M22" s="14" t="s">
        <v>173</v>
      </c>
    </row>
    <row r="23" spans="1:13" x14ac:dyDescent="0.25">
      <c r="A23" s="11" t="s">
        <v>194</v>
      </c>
      <c r="B23" s="7">
        <v>0.36986321660822702</v>
      </c>
      <c r="C23" s="10">
        <v>0.34035861653543198</v>
      </c>
      <c r="D23" s="10">
        <v>0.40037309017066097</v>
      </c>
      <c r="E23" s="14" t="s">
        <v>173</v>
      </c>
      <c r="F23" s="7">
        <v>0.385511751107045</v>
      </c>
      <c r="G23" s="10">
        <v>0.34496825342722398</v>
      </c>
      <c r="H23" s="10">
        <v>0.42770890044641802</v>
      </c>
      <c r="I23" s="14" t="s">
        <v>173</v>
      </c>
      <c r="J23" s="7">
        <v>0.35560924256909898</v>
      </c>
      <c r="K23" s="10">
        <v>0.31518380550318198</v>
      </c>
      <c r="L23" s="10">
        <v>0.39820470657276302</v>
      </c>
      <c r="M23" s="14" t="s">
        <v>173</v>
      </c>
    </row>
    <row r="24" spans="1:13" x14ac:dyDescent="0.25">
      <c r="A24" s="11" t="s">
        <v>195</v>
      </c>
      <c r="B24" s="7">
        <v>0.36940899193028298</v>
      </c>
      <c r="C24" s="10">
        <v>0.32866973954453599</v>
      </c>
      <c r="D24" s="10">
        <v>0.412098173867464</v>
      </c>
      <c r="E24" s="14" t="s">
        <v>173</v>
      </c>
      <c r="F24" s="7">
        <v>0.38157419598507702</v>
      </c>
      <c r="G24" s="10">
        <v>0.32289001033472498</v>
      </c>
      <c r="H24" s="10">
        <v>0.44393134926067701</v>
      </c>
      <c r="I24" s="14" t="s">
        <v>173</v>
      </c>
      <c r="J24" s="7">
        <v>0.35867259435340199</v>
      </c>
      <c r="K24" s="10">
        <v>0.30829934547189702</v>
      </c>
      <c r="L24" s="10">
        <v>0.41236959335541501</v>
      </c>
      <c r="M24" s="14" t="s">
        <v>173</v>
      </c>
    </row>
    <row r="25" spans="1:13" x14ac:dyDescent="0.25">
      <c r="A25" s="11" t="s">
        <v>196</v>
      </c>
      <c r="B25" s="7">
        <v>0.32375473844472102</v>
      </c>
      <c r="C25" s="10">
        <v>0.26329207521082398</v>
      </c>
      <c r="D25" s="10">
        <v>0.39073788676499399</v>
      </c>
      <c r="E25" s="14" t="s">
        <v>173</v>
      </c>
      <c r="F25" s="7">
        <v>0.356757425173721</v>
      </c>
      <c r="G25" s="10">
        <v>0.283916255377614</v>
      </c>
      <c r="H25" s="10">
        <v>0.436884998403963</v>
      </c>
      <c r="I25" s="14" t="s">
        <v>173</v>
      </c>
      <c r="J25" s="7">
        <v>0.29432882673486099</v>
      </c>
      <c r="K25" s="10">
        <v>0.221174170528675</v>
      </c>
      <c r="L25" s="10">
        <v>0.37987788072552398</v>
      </c>
      <c r="M25" s="14" t="s">
        <v>173</v>
      </c>
    </row>
    <row r="26" spans="1:13" x14ac:dyDescent="0.25">
      <c r="A26" s="11" t="s">
        <v>198</v>
      </c>
      <c r="B26" s="7">
        <v>0.37271313560306402</v>
      </c>
      <c r="C26" s="10">
        <v>0.33084734977797697</v>
      </c>
      <c r="D26" s="10">
        <v>0.41657857335808401</v>
      </c>
      <c r="E26" s="14" t="s">
        <v>173</v>
      </c>
      <c r="F26" s="7">
        <v>0.388690072364137</v>
      </c>
      <c r="G26" s="10">
        <v>0.32285152420619101</v>
      </c>
      <c r="H26" s="10">
        <v>0.45885685529136</v>
      </c>
      <c r="I26" s="14" t="s">
        <v>173</v>
      </c>
      <c r="J26" s="7">
        <v>0.357733287865452</v>
      </c>
      <c r="K26" s="10">
        <v>0.299470191351149</v>
      </c>
      <c r="L26" s="10">
        <v>0.42052712395838698</v>
      </c>
      <c r="M26" s="14" t="s">
        <v>173</v>
      </c>
    </row>
    <row r="27" spans="1:13" x14ac:dyDescent="0.25">
      <c r="A27" s="11" t="s">
        <v>199</v>
      </c>
      <c r="B27" s="7">
        <v>0.33845432348038101</v>
      </c>
      <c r="C27" s="10">
        <v>0.29787887205131802</v>
      </c>
      <c r="D27" s="10">
        <v>0.38155322669953501</v>
      </c>
      <c r="E27" s="14" t="s">
        <v>173</v>
      </c>
      <c r="F27" s="7">
        <v>0.29432372362609299</v>
      </c>
      <c r="G27" s="10">
        <v>0.23126295938087199</v>
      </c>
      <c r="H27" s="10">
        <v>0.366384464049754</v>
      </c>
      <c r="I27" s="14" t="s">
        <v>173</v>
      </c>
      <c r="J27" s="7">
        <v>0.379135161368436</v>
      </c>
      <c r="K27" s="10">
        <v>0.31896428607803801</v>
      </c>
      <c r="L27" s="10">
        <v>0.44326892562253201</v>
      </c>
      <c r="M27" s="14" t="s">
        <v>173</v>
      </c>
    </row>
    <row r="28" spans="1:13" x14ac:dyDescent="0.25">
      <c r="A28" s="12" t="s">
        <v>200</v>
      </c>
      <c r="B28" s="8">
        <v>0.36253766017988698</v>
      </c>
      <c r="C28" s="9">
        <v>0.30980240427113298</v>
      </c>
      <c r="D28" s="9">
        <v>0.41880267950750799</v>
      </c>
      <c r="E28" s="15" t="s">
        <v>173</v>
      </c>
      <c r="F28" s="8">
        <v>0.346057357904416</v>
      </c>
      <c r="G28" s="9">
        <v>0.27206958567737</v>
      </c>
      <c r="H28" s="9">
        <v>0.42832641357590201</v>
      </c>
      <c r="I28" s="15" t="s">
        <v>173</v>
      </c>
      <c r="J28" s="8">
        <v>0.37847555064680899</v>
      </c>
      <c r="K28" s="9">
        <v>0.31487494321279902</v>
      </c>
      <c r="L28" s="9">
        <v>0.44654958518468402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41</v>
      </c>
    </row>
    <row r="3" spans="1:17" x14ac:dyDescent="0.25">
      <c r="A3" s="1" t="s">
        <v>234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12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205</v>
      </c>
      <c r="G11" s="18" t="s">
        <v>176</v>
      </c>
      <c r="H11" s="18" t="s">
        <v>177</v>
      </c>
      <c r="I11" s="19" t="s">
        <v>178</v>
      </c>
      <c r="J11" s="17" t="s">
        <v>206</v>
      </c>
      <c r="K11" s="18" t="s">
        <v>176</v>
      </c>
      <c r="L11" s="18" t="s">
        <v>177</v>
      </c>
      <c r="M11" s="19" t="s">
        <v>178</v>
      </c>
      <c r="N11" s="17" t="s">
        <v>207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0.34636542496384198</v>
      </c>
      <c r="C12" s="10">
        <v>0.334041473942366</v>
      </c>
      <c r="D12" s="10">
        <v>0.35889901634912003</v>
      </c>
      <c r="E12" s="14" t="s">
        <v>173</v>
      </c>
      <c r="F12" s="7">
        <v>0.36710851347845302</v>
      </c>
      <c r="G12" s="10">
        <v>0.34827364123166299</v>
      </c>
      <c r="H12" s="10">
        <v>0.38635813761943899</v>
      </c>
      <c r="I12" s="14" t="s">
        <v>173</v>
      </c>
      <c r="J12" s="7">
        <v>0.36606345310638999</v>
      </c>
      <c r="K12" s="10">
        <v>0.34699659718172898</v>
      </c>
      <c r="L12" s="10">
        <v>0.38555940098559499</v>
      </c>
      <c r="M12" s="14" t="s">
        <v>173</v>
      </c>
      <c r="N12" s="7">
        <v>0.24721062793290099</v>
      </c>
      <c r="O12" s="10">
        <v>0.22039379514461799</v>
      </c>
      <c r="P12" s="10">
        <v>0.27613470657327899</v>
      </c>
      <c r="Q12" s="14" t="s">
        <v>173</v>
      </c>
    </row>
    <row r="13" spans="1:17" x14ac:dyDescent="0.25">
      <c r="A13" s="11" t="s">
        <v>183</v>
      </c>
      <c r="B13" s="7">
        <v>0.38242438844468502</v>
      </c>
      <c r="C13" s="10">
        <v>0.31616593995988801</v>
      </c>
      <c r="D13" s="10">
        <v>0.45336270562400499</v>
      </c>
      <c r="E13" s="14" t="s">
        <v>173</v>
      </c>
      <c r="F13" s="7">
        <v>0.38316025835879902</v>
      </c>
      <c r="G13" s="10">
        <v>0.28177254145643299</v>
      </c>
      <c r="H13" s="10">
        <v>0.495843674719053</v>
      </c>
      <c r="I13" s="14" t="s">
        <v>173</v>
      </c>
      <c r="J13" s="7">
        <v>0.43183620802885597</v>
      </c>
      <c r="K13" s="10">
        <v>0.35042187137210201</v>
      </c>
      <c r="L13" s="10">
        <v>0.51710796749065002</v>
      </c>
      <c r="M13" s="14" t="s">
        <v>173</v>
      </c>
      <c r="N13" s="7">
        <v>0.18778364587997801</v>
      </c>
      <c r="O13" s="10">
        <v>7.7450117223752099E-2</v>
      </c>
      <c r="P13" s="10">
        <v>0.38901721819741902</v>
      </c>
      <c r="Q13" s="14" t="s">
        <v>197</v>
      </c>
    </row>
    <row r="14" spans="1:17" x14ac:dyDescent="0.25">
      <c r="A14" s="11" t="s">
        <v>185</v>
      </c>
      <c r="B14" s="7">
        <v>0.31415385938638901</v>
      </c>
      <c r="C14" s="10">
        <v>0.27069683505762898</v>
      </c>
      <c r="D14" s="10">
        <v>0.361132787897256</v>
      </c>
      <c r="E14" s="14" t="s">
        <v>173</v>
      </c>
      <c r="F14" s="7">
        <v>0.38435989008625998</v>
      </c>
      <c r="G14" s="10">
        <v>0.31978968169164901</v>
      </c>
      <c r="H14" s="10">
        <v>0.45327970332703399</v>
      </c>
      <c r="I14" s="14" t="s">
        <v>173</v>
      </c>
      <c r="J14" s="7">
        <v>0.28343988855774299</v>
      </c>
      <c r="K14" s="10">
        <v>0.220759191590742</v>
      </c>
      <c r="L14" s="10">
        <v>0.35579174026184102</v>
      </c>
      <c r="M14" s="14" t="s">
        <v>173</v>
      </c>
      <c r="N14" s="7">
        <v>0.22896690298901201</v>
      </c>
      <c r="O14" s="10">
        <v>0.14244054456048599</v>
      </c>
      <c r="P14" s="10">
        <v>0.34679847691372001</v>
      </c>
      <c r="Q14" s="14" t="s">
        <v>184</v>
      </c>
    </row>
    <row r="15" spans="1:17" x14ac:dyDescent="0.25">
      <c r="A15" s="11" t="s">
        <v>186</v>
      </c>
      <c r="B15" s="7">
        <v>0.40658381204247701</v>
      </c>
      <c r="C15" s="10">
        <v>0.35820703655769198</v>
      </c>
      <c r="D15" s="10">
        <v>0.45684336143888798</v>
      </c>
      <c r="E15" s="14" t="s">
        <v>173</v>
      </c>
      <c r="F15" s="7">
        <v>0.48922916780106801</v>
      </c>
      <c r="G15" s="10">
        <v>0.406847611048334</v>
      </c>
      <c r="H15" s="10">
        <v>0.572199969827628</v>
      </c>
      <c r="I15" s="14" t="s">
        <v>173</v>
      </c>
      <c r="J15" s="7">
        <v>0.38099927335779998</v>
      </c>
      <c r="K15" s="10">
        <v>0.32096260669347199</v>
      </c>
      <c r="L15" s="10">
        <v>0.44490799015638099</v>
      </c>
      <c r="M15" s="14" t="s">
        <v>173</v>
      </c>
      <c r="N15" s="7">
        <v>0.28511671067643601</v>
      </c>
      <c r="O15" s="10">
        <v>0.206989410556008</v>
      </c>
      <c r="P15" s="10">
        <v>0.37865230440255598</v>
      </c>
      <c r="Q15" s="14" t="s">
        <v>173</v>
      </c>
    </row>
    <row r="16" spans="1:17" x14ac:dyDescent="0.25">
      <c r="A16" s="11" t="s">
        <v>187</v>
      </c>
      <c r="B16" s="7">
        <v>0.38102376310774899</v>
      </c>
      <c r="C16" s="10">
        <v>0.34166742105154002</v>
      </c>
      <c r="D16" s="10">
        <v>0.42200749037552199</v>
      </c>
      <c r="E16" s="14" t="s">
        <v>173</v>
      </c>
      <c r="F16" s="7">
        <v>0.37169226676169298</v>
      </c>
      <c r="G16" s="10">
        <v>0.31268015525645099</v>
      </c>
      <c r="H16" s="10">
        <v>0.43479627835220602</v>
      </c>
      <c r="I16" s="14" t="s">
        <v>173</v>
      </c>
      <c r="J16" s="7">
        <v>0.41498137254370898</v>
      </c>
      <c r="K16" s="10">
        <v>0.35525679194353199</v>
      </c>
      <c r="L16" s="10">
        <v>0.47731336669123797</v>
      </c>
      <c r="M16" s="14" t="s">
        <v>173</v>
      </c>
      <c r="N16" s="7">
        <v>0.321987895188944</v>
      </c>
      <c r="O16" s="10">
        <v>0.23255591444319701</v>
      </c>
      <c r="P16" s="10">
        <v>0.42669033897807102</v>
      </c>
      <c r="Q16" s="14" t="s">
        <v>173</v>
      </c>
    </row>
    <row r="17" spans="1:17" x14ac:dyDescent="0.25">
      <c r="A17" s="11" t="s">
        <v>188</v>
      </c>
      <c r="B17" s="7">
        <v>0.339120247991686</v>
      </c>
      <c r="C17" s="10">
        <v>0.30342298007808299</v>
      </c>
      <c r="D17" s="10">
        <v>0.37674580962357901</v>
      </c>
      <c r="E17" s="14" t="s">
        <v>173</v>
      </c>
      <c r="F17" s="7">
        <v>0.34456686912658102</v>
      </c>
      <c r="G17" s="10">
        <v>0.29562361474753002</v>
      </c>
      <c r="H17" s="10">
        <v>0.39704559909741799</v>
      </c>
      <c r="I17" s="14" t="s">
        <v>173</v>
      </c>
      <c r="J17" s="7">
        <v>0.34713464004980799</v>
      </c>
      <c r="K17" s="10">
        <v>0.290818705038138</v>
      </c>
      <c r="L17" s="10">
        <v>0.408080719877427</v>
      </c>
      <c r="M17" s="14" t="s">
        <v>173</v>
      </c>
      <c r="N17" s="7">
        <v>0.27129719259809798</v>
      </c>
      <c r="O17" s="10">
        <v>0.16941763433687301</v>
      </c>
      <c r="P17" s="10">
        <v>0.40459820219869702</v>
      </c>
      <c r="Q17" s="14" t="s">
        <v>184</v>
      </c>
    </row>
    <row r="18" spans="1:17" x14ac:dyDescent="0.25">
      <c r="A18" s="11" t="s">
        <v>189</v>
      </c>
      <c r="B18" s="7">
        <v>0.33925017781824601</v>
      </c>
      <c r="C18" s="10">
        <v>0.305726272015167</v>
      </c>
      <c r="D18" s="10">
        <v>0.37446737934747298</v>
      </c>
      <c r="E18" s="14" t="s">
        <v>173</v>
      </c>
      <c r="F18" s="7">
        <v>0.389649761446965</v>
      </c>
      <c r="G18" s="10">
        <v>0.34076131733801701</v>
      </c>
      <c r="H18" s="10">
        <v>0.44086161891817599</v>
      </c>
      <c r="I18" s="14" t="s">
        <v>173</v>
      </c>
      <c r="J18" s="7">
        <v>0.33148489279416599</v>
      </c>
      <c r="K18" s="10">
        <v>0.28534833801960702</v>
      </c>
      <c r="L18" s="10">
        <v>0.38110305417851598</v>
      </c>
      <c r="M18" s="14" t="s">
        <v>173</v>
      </c>
      <c r="N18" s="7">
        <v>0.20661130956434201</v>
      </c>
      <c r="O18" s="10">
        <v>0.14534597594029999</v>
      </c>
      <c r="P18" s="10">
        <v>0.285086662054024</v>
      </c>
      <c r="Q18" s="14" t="s">
        <v>173</v>
      </c>
    </row>
    <row r="19" spans="1:17" x14ac:dyDescent="0.25">
      <c r="A19" s="11" t="s">
        <v>190</v>
      </c>
      <c r="B19" s="7">
        <v>0.331172592166739</v>
      </c>
      <c r="C19" s="10">
        <v>0.309613466107656</v>
      </c>
      <c r="D19" s="10">
        <v>0.35346433991333598</v>
      </c>
      <c r="E19" s="14" t="s">
        <v>173</v>
      </c>
      <c r="F19" s="7">
        <v>0.34476595842262497</v>
      </c>
      <c r="G19" s="10">
        <v>0.30904065012340598</v>
      </c>
      <c r="H19" s="10">
        <v>0.38233591159524799</v>
      </c>
      <c r="I19" s="14" t="s">
        <v>173</v>
      </c>
      <c r="J19" s="7">
        <v>0.37042832263021702</v>
      </c>
      <c r="K19" s="10">
        <v>0.33652788823744001</v>
      </c>
      <c r="L19" s="10">
        <v>0.40565577627881799</v>
      </c>
      <c r="M19" s="14" t="s">
        <v>173</v>
      </c>
      <c r="N19" s="7">
        <v>0.23435081368082</v>
      </c>
      <c r="O19" s="10">
        <v>0.19595633337502</v>
      </c>
      <c r="P19" s="10">
        <v>0.277670140337063</v>
      </c>
      <c r="Q19" s="14" t="s">
        <v>173</v>
      </c>
    </row>
    <row r="20" spans="1:17" x14ac:dyDescent="0.25">
      <c r="A20" s="11" t="s">
        <v>191</v>
      </c>
      <c r="B20" s="7">
        <v>0.383988055939946</v>
      </c>
      <c r="C20" s="10">
        <v>0.34300904712611802</v>
      </c>
      <c r="D20" s="10">
        <v>0.426683258765159</v>
      </c>
      <c r="E20" s="14" t="s">
        <v>173</v>
      </c>
      <c r="F20" s="7">
        <v>0.399073075662572</v>
      </c>
      <c r="G20" s="10">
        <v>0.33522407993480902</v>
      </c>
      <c r="H20" s="10">
        <v>0.46654835445431803</v>
      </c>
      <c r="I20" s="14" t="s">
        <v>173</v>
      </c>
      <c r="J20" s="7">
        <v>0.37827348729224602</v>
      </c>
      <c r="K20" s="10">
        <v>0.30801897380068899</v>
      </c>
      <c r="L20" s="10">
        <v>0.45403797828591402</v>
      </c>
      <c r="M20" s="14" t="s">
        <v>173</v>
      </c>
      <c r="N20" s="7">
        <v>0.32338153817043103</v>
      </c>
      <c r="O20" s="10">
        <v>0.197960415349236</v>
      </c>
      <c r="P20" s="10">
        <v>0.48064505351539899</v>
      </c>
      <c r="Q20" s="14" t="s">
        <v>197</v>
      </c>
    </row>
    <row r="21" spans="1:17" x14ac:dyDescent="0.25">
      <c r="A21" s="11" t="s">
        <v>192</v>
      </c>
      <c r="B21" s="7">
        <v>0.36523027696659</v>
      </c>
      <c r="C21" s="10">
        <v>0.32559007133298101</v>
      </c>
      <c r="D21" s="10">
        <v>0.406785630114882</v>
      </c>
      <c r="E21" s="14" t="s">
        <v>173</v>
      </c>
      <c r="F21" s="7">
        <v>0.39777703821753502</v>
      </c>
      <c r="G21" s="10">
        <v>0.349077276992522</v>
      </c>
      <c r="H21" s="10">
        <v>0.44858869087292902</v>
      </c>
      <c r="I21" s="14" t="s">
        <v>173</v>
      </c>
      <c r="J21" s="7">
        <v>0.332256028985779</v>
      </c>
      <c r="K21" s="10">
        <v>0.27368491526857402</v>
      </c>
      <c r="L21" s="10">
        <v>0.39651877494688598</v>
      </c>
      <c r="M21" s="14" t="s">
        <v>173</v>
      </c>
      <c r="N21" s="7">
        <v>0.29325322695739298</v>
      </c>
      <c r="O21" s="10">
        <v>0.19568818309424499</v>
      </c>
      <c r="P21" s="10">
        <v>0.41439949759987699</v>
      </c>
      <c r="Q21" s="14" t="s">
        <v>184</v>
      </c>
    </row>
    <row r="22" spans="1:17" x14ac:dyDescent="0.25">
      <c r="A22" s="11" t="s">
        <v>193</v>
      </c>
      <c r="B22" s="7">
        <v>0.36130287758993501</v>
      </c>
      <c r="C22" s="10">
        <v>0.31949339691340001</v>
      </c>
      <c r="D22" s="10">
        <v>0.40532481609988902</v>
      </c>
      <c r="E22" s="14" t="s">
        <v>173</v>
      </c>
      <c r="F22" s="7">
        <v>0.33646427790296002</v>
      </c>
      <c r="G22" s="10">
        <v>0.28048182398312199</v>
      </c>
      <c r="H22" s="10">
        <v>0.39744831455302598</v>
      </c>
      <c r="I22" s="14" t="s">
        <v>173</v>
      </c>
      <c r="J22" s="7">
        <v>0.43384503574067002</v>
      </c>
      <c r="K22" s="10">
        <v>0.352807299822958</v>
      </c>
      <c r="L22" s="10">
        <v>0.51858174655354194</v>
      </c>
      <c r="M22" s="14" t="s">
        <v>173</v>
      </c>
      <c r="N22" s="7">
        <v>0.236876997322399</v>
      </c>
      <c r="O22" s="10">
        <v>0.13592401589779099</v>
      </c>
      <c r="P22" s="10">
        <v>0.379848396575583</v>
      </c>
      <c r="Q22" s="14" t="s">
        <v>197</v>
      </c>
    </row>
    <row r="23" spans="1:17" x14ac:dyDescent="0.25">
      <c r="A23" s="11" t="s">
        <v>194</v>
      </c>
      <c r="B23" s="7">
        <v>0.36986321660822702</v>
      </c>
      <c r="C23" s="10">
        <v>0.34035861653543198</v>
      </c>
      <c r="D23" s="10">
        <v>0.40037309017066097</v>
      </c>
      <c r="E23" s="14" t="s">
        <v>173</v>
      </c>
      <c r="F23" s="7">
        <v>0.39726429209467701</v>
      </c>
      <c r="G23" s="10">
        <v>0.35095592301477002</v>
      </c>
      <c r="H23" s="10">
        <v>0.445489008064758</v>
      </c>
      <c r="I23" s="14" t="s">
        <v>173</v>
      </c>
      <c r="J23" s="7">
        <v>0.35460109112024601</v>
      </c>
      <c r="K23" s="10">
        <v>0.31370677374996297</v>
      </c>
      <c r="L23" s="10">
        <v>0.39773682737634902</v>
      </c>
      <c r="M23" s="14" t="s">
        <v>173</v>
      </c>
      <c r="N23" s="7">
        <v>0.29551539725772402</v>
      </c>
      <c r="O23" s="10">
        <v>0.22041083935695899</v>
      </c>
      <c r="P23" s="10">
        <v>0.38361856140534001</v>
      </c>
      <c r="Q23" s="14" t="s">
        <v>173</v>
      </c>
    </row>
    <row r="24" spans="1:17" x14ac:dyDescent="0.25">
      <c r="A24" s="11" t="s">
        <v>195</v>
      </c>
      <c r="B24" s="7">
        <v>0.36940899193028298</v>
      </c>
      <c r="C24" s="10">
        <v>0.32866973954453599</v>
      </c>
      <c r="D24" s="10">
        <v>0.412098173867464</v>
      </c>
      <c r="E24" s="14" t="s">
        <v>173</v>
      </c>
      <c r="F24" s="7">
        <v>0.37591571805021401</v>
      </c>
      <c r="G24" s="10">
        <v>0.32425342467248203</v>
      </c>
      <c r="H24" s="10">
        <v>0.430564546179593</v>
      </c>
      <c r="I24" s="14" t="s">
        <v>173</v>
      </c>
      <c r="J24" s="7">
        <v>0.38719439034352998</v>
      </c>
      <c r="K24" s="10">
        <v>0.322167001496317</v>
      </c>
      <c r="L24" s="10">
        <v>0.45650746557166599</v>
      </c>
      <c r="M24" s="14" t="s">
        <v>173</v>
      </c>
      <c r="N24" s="7">
        <v>0.29070078699146101</v>
      </c>
      <c r="O24" s="10">
        <v>0.177018459088019</v>
      </c>
      <c r="P24" s="10">
        <v>0.43849158681325401</v>
      </c>
      <c r="Q24" s="14" t="s">
        <v>184</v>
      </c>
    </row>
    <row r="25" spans="1:17" x14ac:dyDescent="0.25">
      <c r="A25" s="11" t="s">
        <v>196</v>
      </c>
      <c r="B25" s="7">
        <v>0.32375473844472102</v>
      </c>
      <c r="C25" s="10">
        <v>0.26329207521082398</v>
      </c>
      <c r="D25" s="10">
        <v>0.39073788676499399</v>
      </c>
      <c r="E25" s="14" t="s">
        <v>173</v>
      </c>
      <c r="F25" s="7">
        <v>0.30113777755577498</v>
      </c>
      <c r="G25" s="10">
        <v>0.210098777436352</v>
      </c>
      <c r="H25" s="10">
        <v>0.41109481026003603</v>
      </c>
      <c r="I25" s="14" t="s">
        <v>173</v>
      </c>
      <c r="J25" s="7">
        <v>0.35538655023626098</v>
      </c>
      <c r="K25" s="10">
        <v>0.27297271574714399</v>
      </c>
      <c r="L25" s="10">
        <v>0.447371319978354</v>
      </c>
      <c r="M25" s="14" t="s">
        <v>173</v>
      </c>
      <c r="N25" s="7">
        <v>0.31220021952293397</v>
      </c>
      <c r="O25" s="10">
        <v>0.23491724175209699</v>
      </c>
      <c r="P25" s="10">
        <v>0.40156333830034602</v>
      </c>
      <c r="Q25" s="14" t="s">
        <v>173</v>
      </c>
    </row>
    <row r="26" spans="1:17" x14ac:dyDescent="0.25">
      <c r="A26" s="11" t="s">
        <v>198</v>
      </c>
      <c r="B26" s="7">
        <v>0.37271313560306402</v>
      </c>
      <c r="C26" s="10">
        <v>0.33084734977797697</v>
      </c>
      <c r="D26" s="10">
        <v>0.41657857335808401</v>
      </c>
      <c r="E26" s="14" t="s">
        <v>173</v>
      </c>
      <c r="F26" s="7">
        <v>0.36353921745370599</v>
      </c>
      <c r="G26" s="10">
        <v>0.29440907049772802</v>
      </c>
      <c r="H26" s="10">
        <v>0.43880685288169402</v>
      </c>
      <c r="I26" s="14" t="s">
        <v>173</v>
      </c>
      <c r="J26" s="7">
        <v>0.40267335082646699</v>
      </c>
      <c r="K26" s="10">
        <v>0.34625759410297802</v>
      </c>
      <c r="L26" s="10">
        <v>0.46178804521512301</v>
      </c>
      <c r="M26" s="14" t="s">
        <v>173</v>
      </c>
      <c r="N26" s="7">
        <v>0.30844476052144398</v>
      </c>
      <c r="O26" s="10">
        <v>0.20002654565156699</v>
      </c>
      <c r="P26" s="10">
        <v>0.44307980174755202</v>
      </c>
      <c r="Q26" s="14" t="s">
        <v>184</v>
      </c>
    </row>
    <row r="27" spans="1:17" x14ac:dyDescent="0.25">
      <c r="A27" s="11" t="s">
        <v>199</v>
      </c>
      <c r="B27" s="7">
        <v>0.33845432348038101</v>
      </c>
      <c r="C27" s="10">
        <v>0.29787887205131802</v>
      </c>
      <c r="D27" s="10">
        <v>0.38155322669953501</v>
      </c>
      <c r="E27" s="14" t="s">
        <v>173</v>
      </c>
      <c r="F27" s="7">
        <v>0.35076777057483799</v>
      </c>
      <c r="G27" s="10">
        <v>0.290164693223325</v>
      </c>
      <c r="H27" s="10">
        <v>0.416599670899717</v>
      </c>
      <c r="I27" s="14" t="s">
        <v>173</v>
      </c>
      <c r="J27" s="7">
        <v>0.39315250351360598</v>
      </c>
      <c r="K27" s="10">
        <v>0.32112940805530099</v>
      </c>
      <c r="L27" s="10">
        <v>0.47014218597343499</v>
      </c>
      <c r="M27" s="14" t="s">
        <v>173</v>
      </c>
      <c r="N27" s="7">
        <v>0.19210156861363401</v>
      </c>
      <c r="O27" s="10">
        <v>0.11691623752565</v>
      </c>
      <c r="P27" s="10">
        <v>0.29925208023336503</v>
      </c>
      <c r="Q27" s="14" t="s">
        <v>184</v>
      </c>
    </row>
    <row r="28" spans="1:17" x14ac:dyDescent="0.25">
      <c r="A28" s="12" t="s">
        <v>200</v>
      </c>
      <c r="B28" s="8">
        <v>0.36253766017988698</v>
      </c>
      <c r="C28" s="9">
        <v>0.30980240427113298</v>
      </c>
      <c r="D28" s="9">
        <v>0.41880267950750799</v>
      </c>
      <c r="E28" s="15" t="s">
        <v>173</v>
      </c>
      <c r="F28" s="8">
        <v>0.32999193261014698</v>
      </c>
      <c r="G28" s="9">
        <v>0.24534150563542201</v>
      </c>
      <c r="H28" s="9">
        <v>0.42731144448200598</v>
      </c>
      <c r="I28" s="15" t="s">
        <v>173</v>
      </c>
      <c r="J28" s="8">
        <v>0.38949981883318902</v>
      </c>
      <c r="K28" s="9">
        <v>0.30621700607246299</v>
      </c>
      <c r="L28" s="9">
        <v>0.47976975560243401</v>
      </c>
      <c r="M28" s="15" t="s">
        <v>173</v>
      </c>
      <c r="N28" s="8">
        <v>0.35317878128779301</v>
      </c>
      <c r="O28" s="9">
        <v>0.25368163991501502</v>
      </c>
      <c r="P28" s="9">
        <v>0.467267154164625</v>
      </c>
      <c r="Q28" s="15" t="s">
        <v>173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  <col min="18" max="18" width="30.28515625" bestFit="1" customWidth="1"/>
    <col min="21" max="21" width="5.7109375" customWidth="1"/>
  </cols>
  <sheetData>
    <row r="1" spans="1:21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</row>
    <row r="2" spans="1:21" x14ac:dyDescent="0.25">
      <c r="A2" s="1" t="s">
        <v>42</v>
      </c>
    </row>
    <row r="3" spans="1:21" x14ac:dyDescent="0.25">
      <c r="A3" s="1" t="s">
        <v>234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</row>
    <row r="4" spans="1:21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</row>
    <row r="5" spans="1:21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</row>
    <row r="6" spans="1:21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</row>
    <row r="7" spans="1:21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</row>
    <row r="8" spans="1:21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</row>
    <row r="9" spans="1:2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14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5" t="s">
        <v>173</v>
      </c>
    </row>
    <row r="10" spans="1:21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s="3" t="s">
        <v>173</v>
      </c>
    </row>
    <row r="11" spans="1:21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208</v>
      </c>
      <c r="G11" s="18" t="s">
        <v>176</v>
      </c>
      <c r="H11" s="18" t="s">
        <v>177</v>
      </c>
      <c r="I11" s="19" t="s">
        <v>178</v>
      </c>
      <c r="J11" s="17" t="s">
        <v>209</v>
      </c>
      <c r="K11" s="18" t="s">
        <v>176</v>
      </c>
      <c r="L11" s="18" t="s">
        <v>177</v>
      </c>
      <c r="M11" s="19" t="s">
        <v>178</v>
      </c>
      <c r="N11" s="17" t="s">
        <v>177</v>
      </c>
      <c r="O11" s="18" t="s">
        <v>176</v>
      </c>
      <c r="P11" s="18" t="s">
        <v>177</v>
      </c>
      <c r="Q11" s="19" t="s">
        <v>178</v>
      </c>
      <c r="R11" s="17" t="s">
        <v>210</v>
      </c>
      <c r="S11" s="18" t="s">
        <v>176</v>
      </c>
      <c r="T11" s="18" t="s">
        <v>177</v>
      </c>
      <c r="U11" s="19" t="s">
        <v>178</v>
      </c>
    </row>
    <row r="12" spans="1:21" x14ac:dyDescent="0.25">
      <c r="A12" s="11" t="s">
        <v>182</v>
      </c>
      <c r="B12" s="7">
        <v>0.34636542496384198</v>
      </c>
      <c r="C12" s="10">
        <v>0.334041473942366</v>
      </c>
      <c r="D12" s="10">
        <v>0.35889901634912003</v>
      </c>
      <c r="E12" s="14" t="s">
        <v>173</v>
      </c>
      <c r="F12" s="7">
        <v>0.29557662787882799</v>
      </c>
      <c r="G12" s="10">
        <v>0.26569705565387303</v>
      </c>
      <c r="H12" s="10">
        <v>0.32731856373391799</v>
      </c>
      <c r="I12" s="14" t="s">
        <v>173</v>
      </c>
      <c r="J12" s="7">
        <v>0.38843234806479499</v>
      </c>
      <c r="K12" s="10">
        <v>0.369451052285593</v>
      </c>
      <c r="L12" s="10">
        <v>0.40775821040710097</v>
      </c>
      <c r="M12" s="14" t="s">
        <v>173</v>
      </c>
      <c r="N12" s="7">
        <v>0.32613376697469498</v>
      </c>
      <c r="O12" s="10">
        <v>0.30812382591455201</v>
      </c>
      <c r="P12" s="10">
        <v>0.34467197796562898</v>
      </c>
      <c r="Q12" s="14" t="s">
        <v>173</v>
      </c>
      <c r="R12" s="7">
        <v>0.16067549423875099</v>
      </c>
      <c r="S12" s="10">
        <v>8.94169214825348E-2</v>
      </c>
      <c r="T12" s="10">
        <v>0.27177291461868802</v>
      </c>
      <c r="U12" s="14" t="s">
        <v>184</v>
      </c>
    </row>
    <row r="13" spans="1:21" x14ac:dyDescent="0.25">
      <c r="A13" s="11" t="s">
        <v>183</v>
      </c>
      <c r="B13" s="7">
        <v>0.38242438844468502</v>
      </c>
      <c r="C13" s="10">
        <v>0.31616593995988801</v>
      </c>
      <c r="D13" s="10">
        <v>0.45336270562400499</v>
      </c>
      <c r="E13" s="14" t="s">
        <v>173</v>
      </c>
      <c r="F13" s="7">
        <v>0.22987912127504201</v>
      </c>
      <c r="G13" s="10">
        <v>8.8154387807241399E-2</v>
      </c>
      <c r="H13" s="10">
        <v>0.47960962809591901</v>
      </c>
      <c r="I13" s="14" t="s">
        <v>197</v>
      </c>
      <c r="J13" s="7">
        <v>0.42355215583317701</v>
      </c>
      <c r="K13" s="10">
        <v>0.32815720537719001</v>
      </c>
      <c r="L13" s="10">
        <v>0.52500791258196799</v>
      </c>
      <c r="M13" s="14" t="s">
        <v>173</v>
      </c>
      <c r="N13" s="7">
        <v>0.37641879391685701</v>
      </c>
      <c r="O13" s="10">
        <v>0.28162651763548602</v>
      </c>
      <c r="P13" s="10">
        <v>0.48172177198803701</v>
      </c>
      <c r="Q13" s="14" t="s">
        <v>173</v>
      </c>
      <c r="R13" s="7">
        <v>0.47982119783548899</v>
      </c>
      <c r="S13" s="10">
        <v>1.0057607655086001E-2</v>
      </c>
      <c r="T13" s="10">
        <v>0.98820015978181097</v>
      </c>
      <c r="U13" s="14" t="s">
        <v>197</v>
      </c>
    </row>
    <row r="14" spans="1:21" x14ac:dyDescent="0.25">
      <c r="A14" s="11" t="s">
        <v>185</v>
      </c>
      <c r="B14" s="7">
        <v>0.31415385938638901</v>
      </c>
      <c r="C14" s="10">
        <v>0.27069683505762898</v>
      </c>
      <c r="D14" s="10">
        <v>0.361132787897256</v>
      </c>
      <c r="E14" s="14" t="s">
        <v>173</v>
      </c>
      <c r="F14" s="7">
        <v>0.47916206240700598</v>
      </c>
      <c r="G14" s="10">
        <v>0.357635066190583</v>
      </c>
      <c r="H14" s="10">
        <v>0.60320644310949301</v>
      </c>
      <c r="I14" s="14" t="s">
        <v>197</v>
      </c>
      <c r="J14" s="7">
        <v>0.31999617690382398</v>
      </c>
      <c r="K14" s="10">
        <v>0.25610256119004599</v>
      </c>
      <c r="L14" s="10">
        <v>0.39144231079581099</v>
      </c>
      <c r="M14" s="14" t="s">
        <v>173</v>
      </c>
      <c r="N14" s="7">
        <v>0.26680569947674498</v>
      </c>
      <c r="O14" s="10">
        <v>0.21318132301214901</v>
      </c>
      <c r="P14" s="10">
        <v>0.32829086923086698</v>
      </c>
      <c r="Q14" s="14" t="s">
        <v>173</v>
      </c>
      <c r="R14" s="7">
        <v>9.7954490387917995E-2</v>
      </c>
      <c r="S14" s="10">
        <v>2.9249777127287602E-3</v>
      </c>
      <c r="T14" s="10">
        <v>0.80078616922383605</v>
      </c>
      <c r="U14" s="14" t="s">
        <v>197</v>
      </c>
    </row>
    <row r="15" spans="1:21" x14ac:dyDescent="0.25">
      <c r="A15" s="11" t="s">
        <v>186</v>
      </c>
      <c r="B15" s="7">
        <v>0.40658381204247701</v>
      </c>
      <c r="C15" s="10">
        <v>0.35820703655769198</v>
      </c>
      <c r="D15" s="10">
        <v>0.45684336143888798</v>
      </c>
      <c r="E15" s="14" t="s">
        <v>173</v>
      </c>
      <c r="F15" s="7">
        <v>0.39399612907710901</v>
      </c>
      <c r="G15" s="10">
        <v>0.24768961004098899</v>
      </c>
      <c r="H15" s="10">
        <v>0.56214746257143999</v>
      </c>
      <c r="I15" s="14" t="s">
        <v>197</v>
      </c>
      <c r="J15" s="7">
        <v>0.45917656651673</v>
      </c>
      <c r="K15" s="10">
        <v>0.39691742842587302</v>
      </c>
      <c r="L15" s="10">
        <v>0.52273675031873001</v>
      </c>
      <c r="M15" s="14" t="s">
        <v>173</v>
      </c>
      <c r="N15" s="7">
        <v>0.35361011203598902</v>
      </c>
      <c r="O15" s="10">
        <v>0.28145643140982701</v>
      </c>
      <c r="P15" s="10">
        <v>0.433111559562951</v>
      </c>
      <c r="Q15" s="14" t="s">
        <v>173</v>
      </c>
      <c r="R15" s="7">
        <v>0.715787789108701</v>
      </c>
      <c r="S15" s="10">
        <v>2.8076363134950101E-7</v>
      </c>
      <c r="T15" s="10">
        <v>0.99999995573526701</v>
      </c>
      <c r="U15" s="14" t="s">
        <v>197</v>
      </c>
    </row>
    <row r="16" spans="1:21" x14ac:dyDescent="0.25">
      <c r="A16" s="11" t="s">
        <v>187</v>
      </c>
      <c r="B16" s="7">
        <v>0.38102376310774899</v>
      </c>
      <c r="C16" s="10">
        <v>0.34166742105154002</v>
      </c>
      <c r="D16" s="10">
        <v>0.42200749037552199</v>
      </c>
      <c r="E16" s="14" t="s">
        <v>173</v>
      </c>
      <c r="F16" s="7">
        <v>0.27613838494241999</v>
      </c>
      <c r="G16" s="10">
        <v>0.19843347427109001</v>
      </c>
      <c r="H16" s="10">
        <v>0.37021790090879703</v>
      </c>
      <c r="I16" s="14" t="s">
        <v>173</v>
      </c>
      <c r="J16" s="7">
        <v>0.43153034524403699</v>
      </c>
      <c r="K16" s="10">
        <v>0.36454805667836598</v>
      </c>
      <c r="L16" s="10">
        <v>0.50111446817535998</v>
      </c>
      <c r="M16" s="14" t="s">
        <v>173</v>
      </c>
      <c r="N16" s="7">
        <v>0.37508059233506202</v>
      </c>
      <c r="O16" s="10">
        <v>0.31518116811801</v>
      </c>
      <c r="P16" s="10">
        <v>0.43906517891713098</v>
      </c>
      <c r="Q16" s="14" t="s">
        <v>173</v>
      </c>
      <c r="R16" s="7">
        <v>0</v>
      </c>
      <c r="S16" s="10"/>
      <c r="T16" s="10"/>
      <c r="U16" s="14" t="s">
        <v>211</v>
      </c>
    </row>
    <row r="17" spans="1:21" x14ac:dyDescent="0.25">
      <c r="A17" s="11" t="s">
        <v>188</v>
      </c>
      <c r="B17" s="7">
        <v>0.339120247991686</v>
      </c>
      <c r="C17" s="10">
        <v>0.30342298007808299</v>
      </c>
      <c r="D17" s="10">
        <v>0.37674580962357901</v>
      </c>
      <c r="E17" s="14" t="s">
        <v>173</v>
      </c>
      <c r="F17" s="7">
        <v>0.34414777503809801</v>
      </c>
      <c r="G17" s="10">
        <v>0.25337558087962297</v>
      </c>
      <c r="H17" s="10">
        <v>0.44792964126045098</v>
      </c>
      <c r="I17" s="14" t="s">
        <v>173</v>
      </c>
      <c r="J17" s="7">
        <v>0.33759889991737402</v>
      </c>
      <c r="K17" s="10">
        <v>0.28345889256562801</v>
      </c>
      <c r="L17" s="10">
        <v>0.39635954314998001</v>
      </c>
      <c r="M17" s="14" t="s">
        <v>173</v>
      </c>
      <c r="N17" s="7">
        <v>0.34357346014636603</v>
      </c>
      <c r="O17" s="10">
        <v>0.29222941116837697</v>
      </c>
      <c r="P17" s="10">
        <v>0.39885485728189402</v>
      </c>
      <c r="Q17" s="14" t="s">
        <v>173</v>
      </c>
      <c r="R17" s="7">
        <v>0</v>
      </c>
      <c r="S17" s="10"/>
      <c r="T17" s="10"/>
      <c r="U17" s="14" t="s">
        <v>211</v>
      </c>
    </row>
    <row r="18" spans="1:21" x14ac:dyDescent="0.25">
      <c r="A18" s="11" t="s">
        <v>189</v>
      </c>
      <c r="B18" s="7">
        <v>0.33925017781824601</v>
      </c>
      <c r="C18" s="10">
        <v>0.305726272015167</v>
      </c>
      <c r="D18" s="10">
        <v>0.37446737934747298</v>
      </c>
      <c r="E18" s="14" t="s">
        <v>173</v>
      </c>
      <c r="F18" s="7">
        <v>0.24633321038415801</v>
      </c>
      <c r="G18" s="10">
        <v>0.17150340501310299</v>
      </c>
      <c r="H18" s="10">
        <v>0.34039806302692799</v>
      </c>
      <c r="I18" s="14" t="s">
        <v>173</v>
      </c>
      <c r="J18" s="7">
        <v>0.39253761713911101</v>
      </c>
      <c r="K18" s="10">
        <v>0.342147638798798</v>
      </c>
      <c r="L18" s="10">
        <v>0.44532510856593699</v>
      </c>
      <c r="M18" s="14" t="s">
        <v>173</v>
      </c>
      <c r="N18" s="7">
        <v>0.311621723034886</v>
      </c>
      <c r="O18" s="10">
        <v>0.26669674064642801</v>
      </c>
      <c r="P18" s="10">
        <v>0.36039507193043602</v>
      </c>
      <c r="Q18" s="14" t="s">
        <v>173</v>
      </c>
      <c r="R18" s="7">
        <v>0.22820583513738499</v>
      </c>
      <c r="S18" s="10">
        <v>4.7892506088995798E-2</v>
      </c>
      <c r="T18" s="10">
        <v>0.63478013124573596</v>
      </c>
      <c r="U18" s="14" t="s">
        <v>197</v>
      </c>
    </row>
    <row r="19" spans="1:21" x14ac:dyDescent="0.25">
      <c r="A19" s="11" t="s">
        <v>190</v>
      </c>
      <c r="B19" s="7">
        <v>0.331172592166739</v>
      </c>
      <c r="C19" s="10">
        <v>0.309613466107656</v>
      </c>
      <c r="D19" s="10">
        <v>0.35346433991333598</v>
      </c>
      <c r="E19" s="14" t="s">
        <v>173</v>
      </c>
      <c r="F19" s="7">
        <v>0.27995699245171402</v>
      </c>
      <c r="G19" s="10">
        <v>0.22308233061868701</v>
      </c>
      <c r="H19" s="10">
        <v>0.34489479474774698</v>
      </c>
      <c r="I19" s="14" t="s">
        <v>173</v>
      </c>
      <c r="J19" s="7">
        <v>0.371289051822556</v>
      </c>
      <c r="K19" s="10">
        <v>0.33618597523844101</v>
      </c>
      <c r="L19" s="10">
        <v>0.40780570202657201</v>
      </c>
      <c r="M19" s="14" t="s">
        <v>173</v>
      </c>
      <c r="N19" s="7">
        <v>0.31587077300252903</v>
      </c>
      <c r="O19" s="10">
        <v>0.28659319949296003</v>
      </c>
      <c r="P19" s="10">
        <v>0.34668580292275197</v>
      </c>
      <c r="Q19" s="14" t="s">
        <v>173</v>
      </c>
      <c r="R19" s="7">
        <v>0.123071910248665</v>
      </c>
      <c r="S19" s="10">
        <v>3.4637954670998401E-2</v>
      </c>
      <c r="T19" s="10">
        <v>0.35439879282401399</v>
      </c>
      <c r="U19" s="14" t="s">
        <v>197</v>
      </c>
    </row>
    <row r="20" spans="1:21" x14ac:dyDescent="0.25">
      <c r="A20" s="11" t="s">
        <v>191</v>
      </c>
      <c r="B20" s="7">
        <v>0.383988055939946</v>
      </c>
      <c r="C20" s="10">
        <v>0.34300904712611802</v>
      </c>
      <c r="D20" s="10">
        <v>0.426683258765159</v>
      </c>
      <c r="E20" s="14" t="s">
        <v>173</v>
      </c>
      <c r="F20" s="7">
        <v>0.32858844415614402</v>
      </c>
      <c r="G20" s="10">
        <v>0.23888534915148399</v>
      </c>
      <c r="H20" s="10">
        <v>0.43282062334329002</v>
      </c>
      <c r="I20" s="14" t="s">
        <v>173</v>
      </c>
      <c r="J20" s="7">
        <v>0.42273772140600002</v>
      </c>
      <c r="K20" s="10">
        <v>0.35426101056683201</v>
      </c>
      <c r="L20" s="10">
        <v>0.49431821194339898</v>
      </c>
      <c r="M20" s="14" t="s">
        <v>173</v>
      </c>
      <c r="N20" s="7">
        <v>0.37496650009344301</v>
      </c>
      <c r="O20" s="10">
        <v>0.31366781968276902</v>
      </c>
      <c r="P20" s="10">
        <v>0.440555004488629</v>
      </c>
      <c r="Q20" s="14" t="s">
        <v>173</v>
      </c>
      <c r="R20" s="7">
        <v>0.28415462040148898</v>
      </c>
      <c r="S20" s="10">
        <v>2.4712700671749598E-3</v>
      </c>
      <c r="T20" s="10">
        <v>0.98452079338355802</v>
      </c>
      <c r="U20" s="14" t="s">
        <v>197</v>
      </c>
    </row>
    <row r="21" spans="1:21" x14ac:dyDescent="0.25">
      <c r="A21" s="11" t="s">
        <v>192</v>
      </c>
      <c r="B21" s="7">
        <v>0.36523027696659</v>
      </c>
      <c r="C21" s="10">
        <v>0.32559007133298101</v>
      </c>
      <c r="D21" s="10">
        <v>0.406785630114882</v>
      </c>
      <c r="E21" s="14" t="s">
        <v>173</v>
      </c>
      <c r="F21" s="7">
        <v>0.33461604374903298</v>
      </c>
      <c r="G21" s="10">
        <v>0.263815980089046</v>
      </c>
      <c r="H21" s="10">
        <v>0.41373827508743899</v>
      </c>
      <c r="I21" s="14" t="s">
        <v>173</v>
      </c>
      <c r="J21" s="7">
        <v>0.42063066954768502</v>
      </c>
      <c r="K21" s="10">
        <v>0.36188985186926198</v>
      </c>
      <c r="L21" s="10">
        <v>0.481708437215915</v>
      </c>
      <c r="M21" s="14" t="s">
        <v>173</v>
      </c>
      <c r="N21" s="7">
        <v>0.316649600588577</v>
      </c>
      <c r="O21" s="10">
        <v>0.25284319940293698</v>
      </c>
      <c r="P21" s="10">
        <v>0.38819201695988598</v>
      </c>
      <c r="Q21" s="14" t="s">
        <v>173</v>
      </c>
      <c r="R21" s="7">
        <v>0.25773454451057198</v>
      </c>
      <c r="S21" s="10">
        <v>7.56672982754822E-2</v>
      </c>
      <c r="T21" s="10">
        <v>0.59560183731032201</v>
      </c>
      <c r="U21" s="14" t="s">
        <v>197</v>
      </c>
    </row>
    <row r="22" spans="1:21" x14ac:dyDescent="0.25">
      <c r="A22" s="11" t="s">
        <v>193</v>
      </c>
      <c r="B22" s="7">
        <v>0.36130287758993501</v>
      </c>
      <c r="C22" s="10">
        <v>0.31949339691340001</v>
      </c>
      <c r="D22" s="10">
        <v>0.40532481609988902</v>
      </c>
      <c r="E22" s="14" t="s">
        <v>173</v>
      </c>
      <c r="F22" s="7">
        <v>0.25243203749503501</v>
      </c>
      <c r="G22" s="10">
        <v>0.175107737983173</v>
      </c>
      <c r="H22" s="10">
        <v>0.34943697192177298</v>
      </c>
      <c r="I22" s="14" t="s">
        <v>173</v>
      </c>
      <c r="J22" s="7">
        <v>0.462808571820778</v>
      </c>
      <c r="K22" s="10">
        <v>0.39226739319132398</v>
      </c>
      <c r="L22" s="10">
        <v>0.53487061904162803</v>
      </c>
      <c r="M22" s="14" t="s">
        <v>173</v>
      </c>
      <c r="N22" s="7">
        <v>0.31853686708511703</v>
      </c>
      <c r="O22" s="10">
        <v>0.25023446834229401</v>
      </c>
      <c r="P22" s="10">
        <v>0.39564470021652298</v>
      </c>
      <c r="Q22" s="14" t="s">
        <v>173</v>
      </c>
      <c r="R22" s="7">
        <v>0</v>
      </c>
      <c r="S22" s="10"/>
      <c r="T22" s="10"/>
      <c r="U22" s="14" t="s">
        <v>211</v>
      </c>
    </row>
    <row r="23" spans="1:21" x14ac:dyDescent="0.25">
      <c r="A23" s="11" t="s">
        <v>194</v>
      </c>
      <c r="B23" s="7">
        <v>0.36986321660822702</v>
      </c>
      <c r="C23" s="10">
        <v>0.34035861653543198</v>
      </c>
      <c r="D23" s="10">
        <v>0.40037309017066097</v>
      </c>
      <c r="E23" s="14" t="s">
        <v>173</v>
      </c>
      <c r="F23" s="7">
        <v>0.33340841204520799</v>
      </c>
      <c r="G23" s="10">
        <v>0.26666548064068701</v>
      </c>
      <c r="H23" s="10">
        <v>0.407572006830207</v>
      </c>
      <c r="I23" s="14" t="s">
        <v>173</v>
      </c>
      <c r="J23" s="7">
        <v>0.40977510353389401</v>
      </c>
      <c r="K23" s="10">
        <v>0.360995796433565</v>
      </c>
      <c r="L23" s="10">
        <v>0.46039673043690998</v>
      </c>
      <c r="M23" s="14" t="s">
        <v>173</v>
      </c>
      <c r="N23" s="7">
        <v>0.34305581023870002</v>
      </c>
      <c r="O23" s="10">
        <v>0.298368155638852</v>
      </c>
      <c r="P23" s="10">
        <v>0.39070942558747601</v>
      </c>
      <c r="Q23" s="14" t="s">
        <v>173</v>
      </c>
      <c r="R23" s="7">
        <v>0.48065732858542798</v>
      </c>
      <c r="S23" s="10">
        <v>1.2457511906110701E-8</v>
      </c>
      <c r="T23" s="10">
        <v>0.99999998545652502</v>
      </c>
      <c r="U23" s="14" t="s">
        <v>197</v>
      </c>
    </row>
    <row r="24" spans="1:21" x14ac:dyDescent="0.25">
      <c r="A24" s="11" t="s">
        <v>195</v>
      </c>
      <c r="B24" s="7">
        <v>0.36940899193028298</v>
      </c>
      <c r="C24" s="10">
        <v>0.32866973954453599</v>
      </c>
      <c r="D24" s="10">
        <v>0.412098173867464</v>
      </c>
      <c r="E24" s="14" t="s">
        <v>173</v>
      </c>
      <c r="F24" s="7">
        <v>0.25891507240842898</v>
      </c>
      <c r="G24" s="10">
        <v>0.186024100710522</v>
      </c>
      <c r="H24" s="10">
        <v>0.34815120599341498</v>
      </c>
      <c r="I24" s="14" t="s">
        <v>173</v>
      </c>
      <c r="J24" s="7">
        <v>0.42126797018302498</v>
      </c>
      <c r="K24" s="10">
        <v>0.36434007337970598</v>
      </c>
      <c r="L24" s="10">
        <v>0.48036889279596301</v>
      </c>
      <c r="M24" s="14" t="s">
        <v>173</v>
      </c>
      <c r="N24" s="7">
        <v>0.35428861546678903</v>
      </c>
      <c r="O24" s="10">
        <v>0.28723860890894198</v>
      </c>
      <c r="P24" s="10">
        <v>0.42760044399756503</v>
      </c>
      <c r="Q24" s="14" t="s">
        <v>173</v>
      </c>
      <c r="R24" s="7">
        <v>0.118584613627464</v>
      </c>
      <c r="S24" s="10">
        <v>8.0755517352617996E-3</v>
      </c>
      <c r="T24" s="10">
        <v>0.68976079227602105</v>
      </c>
      <c r="U24" s="14" t="s">
        <v>197</v>
      </c>
    </row>
    <row r="25" spans="1:21" x14ac:dyDescent="0.25">
      <c r="A25" s="11" t="s">
        <v>196</v>
      </c>
      <c r="B25" s="7">
        <v>0.32375473844472102</v>
      </c>
      <c r="C25" s="10">
        <v>0.26329207521082398</v>
      </c>
      <c r="D25" s="10">
        <v>0.39073788676499399</v>
      </c>
      <c r="E25" s="14" t="s">
        <v>173</v>
      </c>
      <c r="F25" s="7">
        <v>0.26082582310652103</v>
      </c>
      <c r="G25" s="10">
        <v>0.13108686251388399</v>
      </c>
      <c r="H25" s="10">
        <v>0.452152239183441</v>
      </c>
      <c r="I25" s="14" t="s">
        <v>197</v>
      </c>
      <c r="J25" s="7">
        <v>0.30792595973294801</v>
      </c>
      <c r="K25" s="10">
        <v>0.223198212920209</v>
      </c>
      <c r="L25" s="10">
        <v>0.40792688724686099</v>
      </c>
      <c r="M25" s="14" t="s">
        <v>173</v>
      </c>
      <c r="N25" s="7">
        <v>0.35655940493519001</v>
      </c>
      <c r="O25" s="10">
        <v>0.26163379623751298</v>
      </c>
      <c r="P25" s="10">
        <v>0.46427010912668398</v>
      </c>
      <c r="Q25" s="14" t="s">
        <v>173</v>
      </c>
      <c r="R25" s="7">
        <v>0.13284869772569699</v>
      </c>
      <c r="S25" s="10">
        <v>7.0992615191853396E-3</v>
      </c>
      <c r="T25" s="10">
        <v>0.76649679637435797</v>
      </c>
      <c r="U25" s="14" t="s">
        <v>197</v>
      </c>
    </row>
    <row r="26" spans="1:21" x14ac:dyDescent="0.25">
      <c r="A26" s="11" t="s">
        <v>198</v>
      </c>
      <c r="B26" s="7">
        <v>0.37271313560306402</v>
      </c>
      <c r="C26" s="10">
        <v>0.33084734977797697</v>
      </c>
      <c r="D26" s="10">
        <v>0.41657857335808401</v>
      </c>
      <c r="E26" s="14" t="s">
        <v>173</v>
      </c>
      <c r="F26" s="7">
        <v>0.32223927518364698</v>
      </c>
      <c r="G26" s="10">
        <v>0.22799658560615499</v>
      </c>
      <c r="H26" s="10">
        <v>0.43355984808600001</v>
      </c>
      <c r="I26" s="14" t="s">
        <v>173</v>
      </c>
      <c r="J26" s="7">
        <v>0.419188529213044</v>
      </c>
      <c r="K26" s="10">
        <v>0.356759423131985</v>
      </c>
      <c r="L26" s="10">
        <v>0.48431670734305599</v>
      </c>
      <c r="M26" s="14" t="s">
        <v>173</v>
      </c>
      <c r="N26" s="7">
        <v>0.35017398710772002</v>
      </c>
      <c r="O26" s="10">
        <v>0.29332683767118001</v>
      </c>
      <c r="P26" s="10">
        <v>0.41162100883956898</v>
      </c>
      <c r="Q26" s="14" t="s">
        <v>173</v>
      </c>
      <c r="R26" s="7">
        <v>0.105891735778524</v>
      </c>
      <c r="S26" s="10">
        <v>3.03232688693384E-2</v>
      </c>
      <c r="T26" s="10">
        <v>0.30964661296669499</v>
      </c>
      <c r="U26" s="14" t="s">
        <v>197</v>
      </c>
    </row>
    <row r="27" spans="1:21" x14ac:dyDescent="0.25">
      <c r="A27" s="11" t="s">
        <v>199</v>
      </c>
      <c r="B27" s="7">
        <v>0.33845432348038101</v>
      </c>
      <c r="C27" s="10">
        <v>0.29787887205131802</v>
      </c>
      <c r="D27" s="10">
        <v>0.38155322669953501</v>
      </c>
      <c r="E27" s="14" t="s">
        <v>173</v>
      </c>
      <c r="F27" s="7">
        <v>0.283393244139448</v>
      </c>
      <c r="G27" s="10">
        <v>0.19759853572045899</v>
      </c>
      <c r="H27" s="10">
        <v>0.38840734872120197</v>
      </c>
      <c r="I27" s="14" t="s">
        <v>173</v>
      </c>
      <c r="J27" s="7">
        <v>0.385844676601454</v>
      </c>
      <c r="K27" s="10">
        <v>0.327697096685855</v>
      </c>
      <c r="L27" s="10">
        <v>0.44744319604469501</v>
      </c>
      <c r="M27" s="14" t="s">
        <v>173</v>
      </c>
      <c r="N27" s="7">
        <v>0.32900918707584798</v>
      </c>
      <c r="O27" s="10">
        <v>0.26258319653686901</v>
      </c>
      <c r="P27" s="10">
        <v>0.40305444986029698</v>
      </c>
      <c r="Q27" s="14" t="s">
        <v>173</v>
      </c>
      <c r="R27" s="7">
        <v>0</v>
      </c>
      <c r="S27" s="10"/>
      <c r="T27" s="10"/>
      <c r="U27" s="14" t="s">
        <v>211</v>
      </c>
    </row>
    <row r="28" spans="1:21" x14ac:dyDescent="0.25">
      <c r="A28" s="12" t="s">
        <v>200</v>
      </c>
      <c r="B28" s="8">
        <v>0.36253766017988698</v>
      </c>
      <c r="C28" s="9">
        <v>0.30980240427113298</v>
      </c>
      <c r="D28" s="9">
        <v>0.41880267950750799</v>
      </c>
      <c r="E28" s="15" t="s">
        <v>173</v>
      </c>
      <c r="F28" s="8">
        <v>0.16095198444410899</v>
      </c>
      <c r="G28" s="9">
        <v>9.0260723718001298E-2</v>
      </c>
      <c r="H28" s="9">
        <v>0.27054325919456201</v>
      </c>
      <c r="I28" s="15" t="s">
        <v>184</v>
      </c>
      <c r="J28" s="8">
        <v>0.39767757354710997</v>
      </c>
      <c r="K28" s="9">
        <v>0.319451493851236</v>
      </c>
      <c r="L28" s="9">
        <v>0.48150618781660898</v>
      </c>
      <c r="M28" s="15" t="s">
        <v>173</v>
      </c>
      <c r="N28" s="8">
        <v>0.38064520238454203</v>
      </c>
      <c r="O28" s="9">
        <v>0.30527932920657802</v>
      </c>
      <c r="P28" s="9">
        <v>0.46223742528213801</v>
      </c>
      <c r="Q28" s="15" t="s">
        <v>173</v>
      </c>
      <c r="R28" s="8">
        <v>0</v>
      </c>
      <c r="S28" s="9"/>
      <c r="T28" s="9"/>
      <c r="U28" s="15" t="s">
        <v>211</v>
      </c>
    </row>
    <row r="29" spans="1:2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  <c r="R29" t="s">
        <v>173</v>
      </c>
      <c r="S29" t="s">
        <v>173</v>
      </c>
      <c r="T29" t="s">
        <v>173</v>
      </c>
      <c r="U29" s="16" t="s">
        <v>173</v>
      </c>
    </row>
    <row r="30" spans="1:21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</row>
    <row r="31" spans="1:21" x14ac:dyDescent="0.25">
      <c r="A31" s="20" t="s">
        <v>178</v>
      </c>
    </row>
    <row r="32" spans="1:21" x14ac:dyDescent="0.25">
      <c r="A32" s="20" t="s">
        <v>201</v>
      </c>
    </row>
    <row r="33" spans="1:21" x14ac:dyDescent="0.25">
      <c r="A33" s="20" t="s">
        <v>202</v>
      </c>
    </row>
    <row r="34" spans="1:21" x14ac:dyDescent="0.25">
      <c r="A34" s="20" t="s">
        <v>173</v>
      </c>
    </row>
    <row r="35" spans="1:21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</row>
    <row r="36" spans="1:21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</row>
    <row r="37" spans="1:21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</row>
    <row r="38" spans="1:21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</row>
    <row r="39" spans="1:21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4.7109375" bestFit="1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43</v>
      </c>
    </row>
    <row r="3" spans="1:17" x14ac:dyDescent="0.25">
      <c r="A3" s="1" t="s">
        <v>234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16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212</v>
      </c>
      <c r="G11" s="18" t="s">
        <v>176</v>
      </c>
      <c r="H11" s="18" t="s">
        <v>177</v>
      </c>
      <c r="I11" s="19" t="s">
        <v>178</v>
      </c>
      <c r="J11" s="17" t="s">
        <v>213</v>
      </c>
      <c r="K11" s="18" t="s">
        <v>176</v>
      </c>
      <c r="L11" s="18" t="s">
        <v>177</v>
      </c>
      <c r="M11" s="19" t="s">
        <v>178</v>
      </c>
      <c r="N11" s="17" t="s">
        <v>214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0.34636542496384198</v>
      </c>
      <c r="C12" s="10">
        <v>0.334041473942366</v>
      </c>
      <c r="D12" s="10">
        <v>0.35889901634912003</v>
      </c>
      <c r="E12" s="14" t="s">
        <v>173</v>
      </c>
      <c r="F12" s="7">
        <v>0.36516029919051901</v>
      </c>
      <c r="G12" s="10">
        <v>0.34989872409091</v>
      </c>
      <c r="H12" s="10">
        <v>0.38069772788631601</v>
      </c>
      <c r="I12" s="14" t="s">
        <v>173</v>
      </c>
      <c r="J12" s="7">
        <v>0.34161733538307099</v>
      </c>
      <c r="K12" s="10">
        <v>0.289309337256691</v>
      </c>
      <c r="L12" s="10">
        <v>0.39808529745492799</v>
      </c>
      <c r="M12" s="14" t="s">
        <v>173</v>
      </c>
      <c r="N12" s="7">
        <v>0.31219454574405497</v>
      </c>
      <c r="O12" s="10">
        <v>0.292429090725015</v>
      </c>
      <c r="P12" s="10">
        <v>0.33266785212519101</v>
      </c>
      <c r="Q12" s="14" t="s">
        <v>173</v>
      </c>
    </row>
    <row r="13" spans="1:17" x14ac:dyDescent="0.25">
      <c r="A13" s="11" t="s">
        <v>183</v>
      </c>
      <c r="B13" s="7">
        <v>0.38242438844468502</v>
      </c>
      <c r="C13" s="10">
        <v>0.31616593995988801</v>
      </c>
      <c r="D13" s="10">
        <v>0.45336270562400499</v>
      </c>
      <c r="E13" s="14" t="s">
        <v>173</v>
      </c>
      <c r="F13" s="7">
        <v>0.37699002820675698</v>
      </c>
      <c r="G13" s="10">
        <v>0.30139274952275102</v>
      </c>
      <c r="H13" s="10">
        <v>0.45908839632742299</v>
      </c>
      <c r="I13" s="14" t="s">
        <v>173</v>
      </c>
      <c r="J13" s="7">
        <v>0.21127583779741099</v>
      </c>
      <c r="K13" s="10">
        <v>3.81354780532452E-2</v>
      </c>
      <c r="L13" s="10">
        <v>0.64410463137906604</v>
      </c>
      <c r="M13" s="14" t="s">
        <v>197</v>
      </c>
      <c r="N13" s="7">
        <v>0.41261465128109498</v>
      </c>
      <c r="O13" s="10">
        <v>0.31713726786244101</v>
      </c>
      <c r="P13" s="10">
        <v>0.51515166639180598</v>
      </c>
      <c r="Q13" s="14" t="s">
        <v>173</v>
      </c>
    </row>
    <row r="14" spans="1:17" x14ac:dyDescent="0.25">
      <c r="A14" s="11" t="s">
        <v>185</v>
      </c>
      <c r="B14" s="7">
        <v>0.31415385938638901</v>
      </c>
      <c r="C14" s="10">
        <v>0.27069683505762898</v>
      </c>
      <c r="D14" s="10">
        <v>0.361132787897256</v>
      </c>
      <c r="E14" s="14" t="s">
        <v>173</v>
      </c>
      <c r="F14" s="7">
        <v>0.30174605873767901</v>
      </c>
      <c r="G14" s="10">
        <v>0.24813167808390901</v>
      </c>
      <c r="H14" s="10">
        <v>0.361377022890219</v>
      </c>
      <c r="I14" s="14" t="s">
        <v>173</v>
      </c>
      <c r="J14" s="7">
        <v>0.26311074360055697</v>
      </c>
      <c r="K14" s="10">
        <v>0.100625966061027</v>
      </c>
      <c r="L14" s="10">
        <v>0.53259457895296902</v>
      </c>
      <c r="M14" s="14" t="s">
        <v>197</v>
      </c>
      <c r="N14" s="7">
        <v>0.35248525806541098</v>
      </c>
      <c r="O14" s="10">
        <v>0.28333933238938802</v>
      </c>
      <c r="P14" s="10">
        <v>0.428418075282813</v>
      </c>
      <c r="Q14" s="14" t="s">
        <v>173</v>
      </c>
    </row>
    <row r="15" spans="1:17" x14ac:dyDescent="0.25">
      <c r="A15" s="11" t="s">
        <v>186</v>
      </c>
      <c r="B15" s="7">
        <v>0.40658381204247701</v>
      </c>
      <c r="C15" s="10">
        <v>0.35820703655769198</v>
      </c>
      <c r="D15" s="10">
        <v>0.45684336143888798</v>
      </c>
      <c r="E15" s="14" t="s">
        <v>173</v>
      </c>
      <c r="F15" s="7">
        <v>0.42555253334135401</v>
      </c>
      <c r="G15" s="10">
        <v>0.370309387204803</v>
      </c>
      <c r="H15" s="10">
        <v>0.48271920398856999</v>
      </c>
      <c r="I15" s="14" t="s">
        <v>173</v>
      </c>
      <c r="J15" s="7">
        <v>0.61561671196814005</v>
      </c>
      <c r="K15" s="10">
        <v>0.41342665462365102</v>
      </c>
      <c r="L15" s="10">
        <v>0.78444938404353703</v>
      </c>
      <c r="M15" s="14" t="s">
        <v>197</v>
      </c>
      <c r="N15" s="7">
        <v>0.34126137619219099</v>
      </c>
      <c r="O15" s="10">
        <v>0.26293310690448901</v>
      </c>
      <c r="P15" s="10">
        <v>0.42933194991646001</v>
      </c>
      <c r="Q15" s="14" t="s">
        <v>173</v>
      </c>
    </row>
    <row r="16" spans="1:17" x14ac:dyDescent="0.25">
      <c r="A16" s="11" t="s">
        <v>187</v>
      </c>
      <c r="B16" s="7">
        <v>0.38102376310774899</v>
      </c>
      <c r="C16" s="10">
        <v>0.34166742105154002</v>
      </c>
      <c r="D16" s="10">
        <v>0.42200749037552199</v>
      </c>
      <c r="E16" s="14" t="s">
        <v>173</v>
      </c>
      <c r="F16" s="7">
        <v>0.40255073668817098</v>
      </c>
      <c r="G16" s="10">
        <v>0.34752470507651301</v>
      </c>
      <c r="H16" s="10">
        <v>0.46014500073617198</v>
      </c>
      <c r="I16" s="14" t="s">
        <v>173</v>
      </c>
      <c r="J16" s="7">
        <v>0.39839741930399197</v>
      </c>
      <c r="K16" s="10">
        <v>0.242105780517446</v>
      </c>
      <c r="L16" s="10">
        <v>0.57856249087902201</v>
      </c>
      <c r="M16" s="14" t="s">
        <v>197</v>
      </c>
      <c r="N16" s="7">
        <v>0.34025878648230101</v>
      </c>
      <c r="O16" s="10">
        <v>0.27914436681961902</v>
      </c>
      <c r="P16" s="10">
        <v>0.40719517650183701</v>
      </c>
      <c r="Q16" s="14" t="s">
        <v>173</v>
      </c>
    </row>
    <row r="17" spans="1:17" x14ac:dyDescent="0.25">
      <c r="A17" s="11" t="s">
        <v>188</v>
      </c>
      <c r="B17" s="7">
        <v>0.339120247991686</v>
      </c>
      <c r="C17" s="10">
        <v>0.30342298007808299</v>
      </c>
      <c r="D17" s="10">
        <v>0.37674580962357901</v>
      </c>
      <c r="E17" s="14" t="s">
        <v>173</v>
      </c>
      <c r="F17" s="7">
        <v>0.40557028008763502</v>
      </c>
      <c r="G17" s="10">
        <v>0.34900452245447999</v>
      </c>
      <c r="H17" s="10">
        <v>0.46475882666078899</v>
      </c>
      <c r="I17" s="14" t="s">
        <v>173</v>
      </c>
      <c r="J17" s="7">
        <v>0.40310071329637098</v>
      </c>
      <c r="K17" s="10">
        <v>0.260636616651443</v>
      </c>
      <c r="L17" s="10">
        <v>0.56403108942105395</v>
      </c>
      <c r="M17" s="14" t="s">
        <v>197</v>
      </c>
      <c r="N17" s="7">
        <v>0.25810586390032197</v>
      </c>
      <c r="O17" s="10">
        <v>0.21812495322532099</v>
      </c>
      <c r="P17" s="10">
        <v>0.30257905088568998</v>
      </c>
      <c r="Q17" s="14" t="s">
        <v>173</v>
      </c>
    </row>
    <row r="18" spans="1:17" x14ac:dyDescent="0.25">
      <c r="A18" s="11" t="s">
        <v>189</v>
      </c>
      <c r="B18" s="7">
        <v>0.33925017781824601</v>
      </c>
      <c r="C18" s="10">
        <v>0.305726272015167</v>
      </c>
      <c r="D18" s="10">
        <v>0.37446737934747298</v>
      </c>
      <c r="E18" s="14" t="s">
        <v>173</v>
      </c>
      <c r="F18" s="7">
        <v>0.35038145006946197</v>
      </c>
      <c r="G18" s="10">
        <v>0.31105159202821098</v>
      </c>
      <c r="H18" s="10">
        <v>0.39185576600856997</v>
      </c>
      <c r="I18" s="14" t="s">
        <v>173</v>
      </c>
      <c r="J18" s="7">
        <v>0.419565787847057</v>
      </c>
      <c r="K18" s="10">
        <v>0.28389640163792002</v>
      </c>
      <c r="L18" s="10">
        <v>0.56859061476293205</v>
      </c>
      <c r="M18" s="14" t="s">
        <v>197</v>
      </c>
      <c r="N18" s="7">
        <v>0.31467432567898701</v>
      </c>
      <c r="O18" s="10">
        <v>0.26766122366628697</v>
      </c>
      <c r="P18" s="10">
        <v>0.36582015142972102</v>
      </c>
      <c r="Q18" s="14" t="s">
        <v>173</v>
      </c>
    </row>
    <row r="19" spans="1:17" x14ac:dyDescent="0.25">
      <c r="A19" s="11" t="s">
        <v>190</v>
      </c>
      <c r="B19" s="7">
        <v>0.331172592166739</v>
      </c>
      <c r="C19" s="10">
        <v>0.309613466107656</v>
      </c>
      <c r="D19" s="10">
        <v>0.35346433991333598</v>
      </c>
      <c r="E19" s="14" t="s">
        <v>173</v>
      </c>
      <c r="F19" s="7">
        <v>0.34831251956833797</v>
      </c>
      <c r="G19" s="10">
        <v>0.323170855081235</v>
      </c>
      <c r="H19" s="10">
        <v>0.37432836896850302</v>
      </c>
      <c r="I19" s="14" t="s">
        <v>173</v>
      </c>
      <c r="J19" s="7">
        <v>0.26359302707861498</v>
      </c>
      <c r="K19" s="10">
        <v>0.176644819435024</v>
      </c>
      <c r="L19" s="10">
        <v>0.37390356124802299</v>
      </c>
      <c r="M19" s="14" t="s">
        <v>184</v>
      </c>
      <c r="N19" s="7">
        <v>0.30462895200255102</v>
      </c>
      <c r="O19" s="10">
        <v>0.26637464626120799</v>
      </c>
      <c r="P19" s="10">
        <v>0.34578757159368401</v>
      </c>
      <c r="Q19" s="14" t="s">
        <v>173</v>
      </c>
    </row>
    <row r="20" spans="1:17" x14ac:dyDescent="0.25">
      <c r="A20" s="11" t="s">
        <v>191</v>
      </c>
      <c r="B20" s="7">
        <v>0.383988055939946</v>
      </c>
      <c r="C20" s="10">
        <v>0.34300904712611802</v>
      </c>
      <c r="D20" s="10">
        <v>0.426683258765159</v>
      </c>
      <c r="E20" s="14" t="s">
        <v>173</v>
      </c>
      <c r="F20" s="7">
        <v>0.41298800486327503</v>
      </c>
      <c r="G20" s="10">
        <v>0.34668037672151097</v>
      </c>
      <c r="H20" s="10">
        <v>0.48260947175151597</v>
      </c>
      <c r="I20" s="14" t="s">
        <v>173</v>
      </c>
      <c r="J20" s="7">
        <v>0.55261471316814004</v>
      </c>
      <c r="K20" s="10">
        <v>0.32150111881377302</v>
      </c>
      <c r="L20" s="10">
        <v>0.76302995630322701</v>
      </c>
      <c r="M20" s="14" t="s">
        <v>197</v>
      </c>
      <c r="N20" s="7">
        <v>0.32013714283161099</v>
      </c>
      <c r="O20" s="10">
        <v>0.25399826028616701</v>
      </c>
      <c r="P20" s="10">
        <v>0.39439315705439099</v>
      </c>
      <c r="Q20" s="14" t="s">
        <v>173</v>
      </c>
    </row>
    <row r="21" spans="1:17" x14ac:dyDescent="0.25">
      <c r="A21" s="11" t="s">
        <v>192</v>
      </c>
      <c r="B21" s="7">
        <v>0.36523027696659</v>
      </c>
      <c r="C21" s="10">
        <v>0.32559007133298101</v>
      </c>
      <c r="D21" s="10">
        <v>0.406785630114882</v>
      </c>
      <c r="E21" s="14" t="s">
        <v>173</v>
      </c>
      <c r="F21" s="7">
        <v>0.400145941277541</v>
      </c>
      <c r="G21" s="10">
        <v>0.349196464251745</v>
      </c>
      <c r="H21" s="10">
        <v>0.45335081449672998</v>
      </c>
      <c r="I21" s="14" t="s">
        <v>173</v>
      </c>
      <c r="J21" s="7">
        <v>0.374750561625809</v>
      </c>
      <c r="K21" s="10">
        <v>0.239184348771803</v>
      </c>
      <c r="L21" s="10">
        <v>0.53329476291022304</v>
      </c>
      <c r="M21" s="14" t="s">
        <v>197</v>
      </c>
      <c r="N21" s="7">
        <v>0.30323357259421702</v>
      </c>
      <c r="O21" s="10">
        <v>0.25363581963806597</v>
      </c>
      <c r="P21" s="10">
        <v>0.35787952489972402</v>
      </c>
      <c r="Q21" s="14" t="s">
        <v>173</v>
      </c>
    </row>
    <row r="22" spans="1:17" x14ac:dyDescent="0.25">
      <c r="A22" s="11" t="s">
        <v>193</v>
      </c>
      <c r="B22" s="7">
        <v>0.36130287758993501</v>
      </c>
      <c r="C22" s="10">
        <v>0.31949339691340001</v>
      </c>
      <c r="D22" s="10">
        <v>0.40532481609988902</v>
      </c>
      <c r="E22" s="14" t="s">
        <v>173</v>
      </c>
      <c r="F22" s="7">
        <v>0.376206905433417</v>
      </c>
      <c r="G22" s="10">
        <v>0.32359769593488202</v>
      </c>
      <c r="H22" s="10">
        <v>0.43190770795137001</v>
      </c>
      <c r="I22" s="14" t="s">
        <v>173</v>
      </c>
      <c r="J22" s="7">
        <v>0.41274034464813503</v>
      </c>
      <c r="K22" s="10">
        <v>0.21139353340810299</v>
      </c>
      <c r="L22" s="10">
        <v>0.64822570592455797</v>
      </c>
      <c r="M22" s="14" t="s">
        <v>197</v>
      </c>
      <c r="N22" s="7">
        <v>0.33474877484390603</v>
      </c>
      <c r="O22" s="10">
        <v>0.27736669211636</v>
      </c>
      <c r="P22" s="10">
        <v>0.39747254493162798</v>
      </c>
      <c r="Q22" s="14" t="s">
        <v>173</v>
      </c>
    </row>
    <row r="23" spans="1:17" x14ac:dyDescent="0.25">
      <c r="A23" s="11" t="s">
        <v>194</v>
      </c>
      <c r="B23" s="7">
        <v>0.36986321660822702</v>
      </c>
      <c r="C23" s="10">
        <v>0.34035861653543198</v>
      </c>
      <c r="D23" s="10">
        <v>0.40037309017066097</v>
      </c>
      <c r="E23" s="14" t="s">
        <v>173</v>
      </c>
      <c r="F23" s="7">
        <v>0.388326203609135</v>
      </c>
      <c r="G23" s="10">
        <v>0.348137181531464</v>
      </c>
      <c r="H23" s="10">
        <v>0.43009359826645399</v>
      </c>
      <c r="I23" s="14" t="s">
        <v>173</v>
      </c>
      <c r="J23" s="7">
        <v>0.44237962177279</v>
      </c>
      <c r="K23" s="10">
        <v>0.31531641824463502</v>
      </c>
      <c r="L23" s="10">
        <v>0.57746123789088</v>
      </c>
      <c r="M23" s="14" t="s">
        <v>197</v>
      </c>
      <c r="N23" s="7">
        <v>0.32841836453997297</v>
      </c>
      <c r="O23" s="10">
        <v>0.280070676863653</v>
      </c>
      <c r="P23" s="10">
        <v>0.38069873500215801</v>
      </c>
      <c r="Q23" s="14" t="s">
        <v>173</v>
      </c>
    </row>
    <row r="24" spans="1:17" x14ac:dyDescent="0.25">
      <c r="A24" s="11" t="s">
        <v>195</v>
      </c>
      <c r="B24" s="7">
        <v>0.36940899193028298</v>
      </c>
      <c r="C24" s="10">
        <v>0.32866973954453599</v>
      </c>
      <c r="D24" s="10">
        <v>0.412098173867464</v>
      </c>
      <c r="E24" s="14" t="s">
        <v>173</v>
      </c>
      <c r="F24" s="7">
        <v>0.39689594840912001</v>
      </c>
      <c r="G24" s="10">
        <v>0.338074940315575</v>
      </c>
      <c r="H24" s="10">
        <v>0.45885663745218602</v>
      </c>
      <c r="I24" s="14" t="s">
        <v>173</v>
      </c>
      <c r="J24" s="7">
        <v>0.42123958831254898</v>
      </c>
      <c r="K24" s="10">
        <v>0.292221628413946</v>
      </c>
      <c r="L24" s="10">
        <v>0.56199062017529</v>
      </c>
      <c r="M24" s="14" t="s">
        <v>184</v>
      </c>
      <c r="N24" s="7">
        <v>0.31331868626541698</v>
      </c>
      <c r="O24" s="10">
        <v>0.25372936864647999</v>
      </c>
      <c r="P24" s="10">
        <v>0.37978077209130201</v>
      </c>
      <c r="Q24" s="14" t="s">
        <v>173</v>
      </c>
    </row>
    <row r="25" spans="1:17" x14ac:dyDescent="0.25">
      <c r="A25" s="11" t="s">
        <v>196</v>
      </c>
      <c r="B25" s="7">
        <v>0.32375473844472102</v>
      </c>
      <c r="C25" s="10">
        <v>0.26329207521082398</v>
      </c>
      <c r="D25" s="10">
        <v>0.39073788676499399</v>
      </c>
      <c r="E25" s="14" t="s">
        <v>173</v>
      </c>
      <c r="F25" s="7">
        <v>0.41372400627641498</v>
      </c>
      <c r="G25" s="10">
        <v>0.32247631450311698</v>
      </c>
      <c r="H25" s="10">
        <v>0.511305999145511</v>
      </c>
      <c r="I25" s="14" t="s">
        <v>173</v>
      </c>
      <c r="J25" s="7">
        <v>0.27610715028927901</v>
      </c>
      <c r="K25" s="10">
        <v>0.108796012378078</v>
      </c>
      <c r="L25" s="10">
        <v>0.54373542437251499</v>
      </c>
      <c r="M25" s="14" t="s">
        <v>197</v>
      </c>
      <c r="N25" s="7">
        <v>0.20967447982787699</v>
      </c>
      <c r="O25" s="10">
        <v>0.14353542308493</v>
      </c>
      <c r="P25" s="10">
        <v>0.29576513159574302</v>
      </c>
      <c r="Q25" s="14" t="s">
        <v>173</v>
      </c>
    </row>
    <row r="26" spans="1:17" x14ac:dyDescent="0.25">
      <c r="A26" s="11" t="s">
        <v>198</v>
      </c>
      <c r="B26" s="7">
        <v>0.37271313560306402</v>
      </c>
      <c r="C26" s="10">
        <v>0.33084734977797697</v>
      </c>
      <c r="D26" s="10">
        <v>0.41657857335808401</v>
      </c>
      <c r="E26" s="14" t="s">
        <v>173</v>
      </c>
      <c r="F26" s="7">
        <v>0.38313403258509698</v>
      </c>
      <c r="G26" s="10">
        <v>0.32948879472465797</v>
      </c>
      <c r="H26" s="10">
        <v>0.439784745060252</v>
      </c>
      <c r="I26" s="14" t="s">
        <v>173</v>
      </c>
      <c r="J26" s="7">
        <v>0.20519724545231999</v>
      </c>
      <c r="K26" s="10">
        <v>6.26566438244507E-2</v>
      </c>
      <c r="L26" s="10">
        <v>0.49928384072529802</v>
      </c>
      <c r="M26" s="14" t="s">
        <v>197</v>
      </c>
      <c r="N26" s="7">
        <v>0.36582111504304499</v>
      </c>
      <c r="O26" s="10">
        <v>0.30270757482574301</v>
      </c>
      <c r="P26" s="10">
        <v>0.43390517266961398</v>
      </c>
      <c r="Q26" s="14" t="s">
        <v>173</v>
      </c>
    </row>
    <row r="27" spans="1:17" x14ac:dyDescent="0.25">
      <c r="A27" s="11" t="s">
        <v>199</v>
      </c>
      <c r="B27" s="7">
        <v>0.33845432348038101</v>
      </c>
      <c r="C27" s="10">
        <v>0.29787887205131802</v>
      </c>
      <c r="D27" s="10">
        <v>0.38155322669953501</v>
      </c>
      <c r="E27" s="14" t="s">
        <v>173</v>
      </c>
      <c r="F27" s="7">
        <v>0.34803245556027701</v>
      </c>
      <c r="G27" s="10">
        <v>0.29721102059022803</v>
      </c>
      <c r="H27" s="10">
        <v>0.40256622924219798</v>
      </c>
      <c r="I27" s="14" t="s">
        <v>173</v>
      </c>
      <c r="J27" s="7">
        <v>0.53280356784866401</v>
      </c>
      <c r="K27" s="10">
        <v>0.148432716381801</v>
      </c>
      <c r="L27" s="10">
        <v>0.88181726139477901</v>
      </c>
      <c r="M27" s="14" t="s">
        <v>197</v>
      </c>
      <c r="N27" s="7">
        <v>0.30424440754307902</v>
      </c>
      <c r="O27" s="10">
        <v>0.21931515859168499</v>
      </c>
      <c r="P27" s="10">
        <v>0.405000463491275</v>
      </c>
      <c r="Q27" s="14" t="s">
        <v>173</v>
      </c>
    </row>
    <row r="28" spans="1:17" x14ac:dyDescent="0.25">
      <c r="A28" s="12" t="s">
        <v>200</v>
      </c>
      <c r="B28" s="8">
        <v>0.36253766017988698</v>
      </c>
      <c r="C28" s="9">
        <v>0.30980240427113298</v>
      </c>
      <c r="D28" s="9">
        <v>0.41880267950750799</v>
      </c>
      <c r="E28" s="15" t="s">
        <v>173</v>
      </c>
      <c r="F28" s="8">
        <v>0.37938212137865002</v>
      </c>
      <c r="G28" s="9">
        <v>0.32131456778403</v>
      </c>
      <c r="H28" s="9">
        <v>0.441122887729121</v>
      </c>
      <c r="I28" s="15" t="s">
        <v>173</v>
      </c>
      <c r="J28" s="8">
        <v>0.424063140002855</v>
      </c>
      <c r="K28" s="9">
        <v>9.9718591601722403E-2</v>
      </c>
      <c r="L28" s="9">
        <v>0.83035198528948095</v>
      </c>
      <c r="M28" s="15" t="s">
        <v>197</v>
      </c>
      <c r="N28" s="8">
        <v>0.329254966594138</v>
      </c>
      <c r="O28" s="9">
        <v>0.24750532606935499</v>
      </c>
      <c r="P28" s="9">
        <v>0.42283369525132197</v>
      </c>
      <c r="Q28" s="15" t="s">
        <v>173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4.5703125" bestFit="1" customWidth="1"/>
    <col min="9" max="9" width="5.7109375" customWidth="1"/>
    <col min="10" max="10" width="34.28515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235</v>
      </c>
    </row>
    <row r="3" spans="1:13" x14ac:dyDescent="0.25">
      <c r="A3" s="1" t="s">
        <v>234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215</v>
      </c>
      <c r="G11" s="18" t="s">
        <v>176</v>
      </c>
      <c r="H11" s="18" t="s">
        <v>177</v>
      </c>
      <c r="I11" s="19" t="s">
        <v>178</v>
      </c>
      <c r="J11" s="17" t="s">
        <v>216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0.34636542496384198</v>
      </c>
      <c r="C12" s="10">
        <v>0.334041473942366</v>
      </c>
      <c r="D12" s="10">
        <v>0.35889901634912003</v>
      </c>
      <c r="E12" s="14" t="s">
        <v>173</v>
      </c>
      <c r="F12" s="7">
        <v>0.35110484027259897</v>
      </c>
      <c r="G12" s="10">
        <v>0.33834696975527001</v>
      </c>
      <c r="H12" s="10">
        <v>0.36407906169680498</v>
      </c>
      <c r="I12" s="14" t="s">
        <v>173</v>
      </c>
      <c r="J12" s="7">
        <v>0.28937833585547601</v>
      </c>
      <c r="K12" s="10">
        <v>0.250642983836528</v>
      </c>
      <c r="L12" s="10">
        <v>0.331452162650403</v>
      </c>
      <c r="M12" s="14" t="s">
        <v>173</v>
      </c>
    </row>
    <row r="13" spans="1:13" x14ac:dyDescent="0.25">
      <c r="A13" s="11" t="s">
        <v>183</v>
      </c>
      <c r="B13" s="7">
        <v>0.38242438844468502</v>
      </c>
      <c r="C13" s="10">
        <v>0.31616593995988801</v>
      </c>
      <c r="D13" s="10">
        <v>0.45336270562400499</v>
      </c>
      <c r="E13" s="14" t="s">
        <v>173</v>
      </c>
      <c r="F13" s="7">
        <v>0.38450349371091502</v>
      </c>
      <c r="G13" s="10">
        <v>0.311371111748871</v>
      </c>
      <c r="H13" s="10">
        <v>0.46325740961092898</v>
      </c>
      <c r="I13" s="14" t="s">
        <v>173</v>
      </c>
      <c r="J13" s="7">
        <v>0.33405015143064098</v>
      </c>
      <c r="K13" s="10">
        <v>0.13344295874901199</v>
      </c>
      <c r="L13" s="10">
        <v>0.62034371332320104</v>
      </c>
      <c r="M13" s="14" t="s">
        <v>197</v>
      </c>
    </row>
    <row r="14" spans="1:13" x14ac:dyDescent="0.25">
      <c r="A14" s="11" t="s">
        <v>185</v>
      </c>
      <c r="B14" s="7">
        <v>0.31415385938638901</v>
      </c>
      <c r="C14" s="10">
        <v>0.27069683505762898</v>
      </c>
      <c r="D14" s="10">
        <v>0.361132787897256</v>
      </c>
      <c r="E14" s="14" t="s">
        <v>173</v>
      </c>
      <c r="F14" s="7">
        <v>0.30065635789245398</v>
      </c>
      <c r="G14" s="10">
        <v>0.25007072014779202</v>
      </c>
      <c r="H14" s="10">
        <v>0.35660882560544799</v>
      </c>
      <c r="I14" s="14" t="s">
        <v>173</v>
      </c>
      <c r="J14" s="7">
        <v>0.41200659110875898</v>
      </c>
      <c r="K14" s="10">
        <v>0.28841078146549498</v>
      </c>
      <c r="L14" s="10">
        <v>0.54779418770910004</v>
      </c>
      <c r="M14" s="14" t="s">
        <v>197</v>
      </c>
    </row>
    <row r="15" spans="1:13" x14ac:dyDescent="0.25">
      <c r="A15" s="11" t="s">
        <v>186</v>
      </c>
      <c r="B15" s="7">
        <v>0.40658381204247701</v>
      </c>
      <c r="C15" s="10">
        <v>0.35820703655769198</v>
      </c>
      <c r="D15" s="10">
        <v>0.45684336143888798</v>
      </c>
      <c r="E15" s="14" t="s">
        <v>173</v>
      </c>
      <c r="F15" s="7">
        <v>0.40607502177501198</v>
      </c>
      <c r="G15" s="10">
        <v>0.35695371976519902</v>
      </c>
      <c r="H15" s="10">
        <v>0.45715046173039298</v>
      </c>
      <c r="I15" s="14" t="s">
        <v>173</v>
      </c>
      <c r="J15" s="7">
        <v>0.416785507234542</v>
      </c>
      <c r="K15" s="10">
        <v>0.230201629002143</v>
      </c>
      <c r="L15" s="10">
        <v>0.63069660759841895</v>
      </c>
      <c r="M15" s="14" t="s">
        <v>197</v>
      </c>
    </row>
    <row r="16" spans="1:13" x14ac:dyDescent="0.25">
      <c r="A16" s="11" t="s">
        <v>187</v>
      </c>
      <c r="B16" s="7">
        <v>0.38102376310774899</v>
      </c>
      <c r="C16" s="10">
        <v>0.34166742105154002</v>
      </c>
      <c r="D16" s="10">
        <v>0.42200749037552199</v>
      </c>
      <c r="E16" s="14" t="s">
        <v>173</v>
      </c>
      <c r="F16" s="7">
        <v>0.39813865853077401</v>
      </c>
      <c r="G16" s="10">
        <v>0.35706932757835402</v>
      </c>
      <c r="H16" s="10">
        <v>0.440693852565682</v>
      </c>
      <c r="I16" s="14" t="s">
        <v>173</v>
      </c>
      <c r="J16" s="7">
        <v>0.14625050666779399</v>
      </c>
      <c r="K16" s="10">
        <v>7.6191901433799503E-2</v>
      </c>
      <c r="L16" s="10">
        <v>0.262428465688749</v>
      </c>
      <c r="M16" s="14" t="s">
        <v>197</v>
      </c>
    </row>
    <row r="17" spans="1:13" x14ac:dyDescent="0.25">
      <c r="A17" s="11" t="s">
        <v>188</v>
      </c>
      <c r="B17" s="7">
        <v>0.339120247991686</v>
      </c>
      <c r="C17" s="10">
        <v>0.30342298007808299</v>
      </c>
      <c r="D17" s="10">
        <v>0.37674580962357901</v>
      </c>
      <c r="E17" s="14" t="s">
        <v>173</v>
      </c>
      <c r="F17" s="7">
        <v>0.34516062744480602</v>
      </c>
      <c r="G17" s="10">
        <v>0.308743733955474</v>
      </c>
      <c r="H17" s="10">
        <v>0.38348996885761799</v>
      </c>
      <c r="I17" s="14" t="s">
        <v>173</v>
      </c>
      <c r="J17" s="7">
        <v>0.26242084264752302</v>
      </c>
      <c r="K17" s="10">
        <v>0.170848141781375</v>
      </c>
      <c r="L17" s="10">
        <v>0.38054876759334699</v>
      </c>
      <c r="M17" s="14" t="s">
        <v>197</v>
      </c>
    </row>
    <row r="18" spans="1:13" x14ac:dyDescent="0.25">
      <c r="A18" s="11" t="s">
        <v>189</v>
      </c>
      <c r="B18" s="7">
        <v>0.33925017781824601</v>
      </c>
      <c r="C18" s="10">
        <v>0.305726272015167</v>
      </c>
      <c r="D18" s="10">
        <v>0.37446737934747298</v>
      </c>
      <c r="E18" s="14" t="s">
        <v>173</v>
      </c>
      <c r="F18" s="7">
        <v>0.342609209847276</v>
      </c>
      <c r="G18" s="10">
        <v>0.30818211817239899</v>
      </c>
      <c r="H18" s="10">
        <v>0.37877651761471598</v>
      </c>
      <c r="I18" s="14" t="s">
        <v>173</v>
      </c>
      <c r="J18" s="7">
        <v>0.30293777703943098</v>
      </c>
      <c r="K18" s="10">
        <v>0.22217796841581899</v>
      </c>
      <c r="L18" s="10">
        <v>0.398031139317783</v>
      </c>
      <c r="M18" s="14" t="s">
        <v>173</v>
      </c>
    </row>
    <row r="19" spans="1:13" x14ac:dyDescent="0.25">
      <c r="A19" s="11" t="s">
        <v>190</v>
      </c>
      <c r="B19" s="7">
        <v>0.331172592166739</v>
      </c>
      <c r="C19" s="10">
        <v>0.309613466107656</v>
      </c>
      <c r="D19" s="10">
        <v>0.35346433991333598</v>
      </c>
      <c r="E19" s="14" t="s">
        <v>173</v>
      </c>
      <c r="F19" s="7">
        <v>0.33466219832335697</v>
      </c>
      <c r="G19" s="10">
        <v>0.31246989217669102</v>
      </c>
      <c r="H19" s="10">
        <v>0.35761083678275501</v>
      </c>
      <c r="I19" s="14" t="s">
        <v>173</v>
      </c>
      <c r="J19" s="7">
        <v>0.28678190616681598</v>
      </c>
      <c r="K19" s="10">
        <v>0.21732057939162999</v>
      </c>
      <c r="L19" s="10">
        <v>0.36800594949695498</v>
      </c>
      <c r="M19" s="14" t="s">
        <v>173</v>
      </c>
    </row>
    <row r="20" spans="1:13" x14ac:dyDescent="0.25">
      <c r="A20" s="11" t="s">
        <v>191</v>
      </c>
      <c r="B20" s="7">
        <v>0.383988055939946</v>
      </c>
      <c r="C20" s="10">
        <v>0.34300904712611802</v>
      </c>
      <c r="D20" s="10">
        <v>0.426683258765159</v>
      </c>
      <c r="E20" s="14" t="s">
        <v>173</v>
      </c>
      <c r="F20" s="7">
        <v>0.39104798551546599</v>
      </c>
      <c r="G20" s="10">
        <v>0.34922476088752402</v>
      </c>
      <c r="H20" s="10">
        <v>0.43453552100093701</v>
      </c>
      <c r="I20" s="14" t="s">
        <v>173</v>
      </c>
      <c r="J20" s="7">
        <v>0.30905348316110998</v>
      </c>
      <c r="K20" s="10">
        <v>0.18569169455401599</v>
      </c>
      <c r="L20" s="10">
        <v>0.46733537838998901</v>
      </c>
      <c r="M20" s="14" t="s">
        <v>197</v>
      </c>
    </row>
    <row r="21" spans="1:13" x14ac:dyDescent="0.25">
      <c r="A21" s="11" t="s">
        <v>192</v>
      </c>
      <c r="B21" s="7">
        <v>0.36523027696659</v>
      </c>
      <c r="C21" s="10">
        <v>0.32559007133298101</v>
      </c>
      <c r="D21" s="10">
        <v>0.406785630114882</v>
      </c>
      <c r="E21" s="14" t="s">
        <v>173</v>
      </c>
      <c r="F21" s="7">
        <v>0.37967689776694802</v>
      </c>
      <c r="G21" s="10">
        <v>0.33736821385530003</v>
      </c>
      <c r="H21" s="10">
        <v>0.42389718586076702</v>
      </c>
      <c r="I21" s="14" t="s">
        <v>173</v>
      </c>
      <c r="J21" s="7">
        <v>0.19433493878166899</v>
      </c>
      <c r="K21" s="10">
        <v>0.115611949034173</v>
      </c>
      <c r="L21" s="10">
        <v>0.30799422695240902</v>
      </c>
      <c r="M21" s="14" t="s">
        <v>184</v>
      </c>
    </row>
    <row r="22" spans="1:13" x14ac:dyDescent="0.25">
      <c r="A22" s="11" t="s">
        <v>193</v>
      </c>
      <c r="B22" s="7">
        <v>0.36130287758993501</v>
      </c>
      <c r="C22" s="10">
        <v>0.31949339691340001</v>
      </c>
      <c r="D22" s="10">
        <v>0.40532481609988902</v>
      </c>
      <c r="E22" s="14" t="s">
        <v>173</v>
      </c>
      <c r="F22" s="7">
        <v>0.37254547619864298</v>
      </c>
      <c r="G22" s="10">
        <v>0.32898704187677602</v>
      </c>
      <c r="H22" s="10">
        <v>0.41827612826106503</v>
      </c>
      <c r="I22" s="14" t="s">
        <v>173</v>
      </c>
      <c r="J22" s="7">
        <v>0.28063229437503801</v>
      </c>
      <c r="K22" s="10">
        <v>0.17963088347369199</v>
      </c>
      <c r="L22" s="10">
        <v>0.41003891842184298</v>
      </c>
      <c r="M22" s="14" t="s">
        <v>184</v>
      </c>
    </row>
    <row r="23" spans="1:13" x14ac:dyDescent="0.25">
      <c r="A23" s="11" t="s">
        <v>194</v>
      </c>
      <c r="B23" s="7">
        <v>0.36986321660822702</v>
      </c>
      <c r="C23" s="10">
        <v>0.34035861653543198</v>
      </c>
      <c r="D23" s="10">
        <v>0.40037309017066097</v>
      </c>
      <c r="E23" s="14" t="s">
        <v>173</v>
      </c>
      <c r="F23" s="7">
        <v>0.37653439940733702</v>
      </c>
      <c r="G23" s="10">
        <v>0.345158761620183</v>
      </c>
      <c r="H23" s="10">
        <v>0.408980862788619</v>
      </c>
      <c r="I23" s="14" t="s">
        <v>173</v>
      </c>
      <c r="J23" s="7">
        <v>0.29685475527474398</v>
      </c>
      <c r="K23" s="10">
        <v>0.199005748320183</v>
      </c>
      <c r="L23" s="10">
        <v>0.41772465660111502</v>
      </c>
      <c r="M23" s="14" t="s">
        <v>184</v>
      </c>
    </row>
    <row r="24" spans="1:13" x14ac:dyDescent="0.25">
      <c r="A24" s="11" t="s">
        <v>195</v>
      </c>
      <c r="B24" s="7">
        <v>0.36940899193028298</v>
      </c>
      <c r="C24" s="10">
        <v>0.32866973954453599</v>
      </c>
      <c r="D24" s="10">
        <v>0.412098173867464</v>
      </c>
      <c r="E24" s="14" t="s">
        <v>173</v>
      </c>
      <c r="F24" s="7">
        <v>0.379614541136026</v>
      </c>
      <c r="G24" s="10">
        <v>0.33743835535195699</v>
      </c>
      <c r="H24" s="10">
        <v>0.42369126322197298</v>
      </c>
      <c r="I24" s="14" t="s">
        <v>173</v>
      </c>
      <c r="J24" s="7">
        <v>0.26894061456115698</v>
      </c>
      <c r="K24" s="10">
        <v>0.18084419608383301</v>
      </c>
      <c r="L24" s="10">
        <v>0.380042044962208</v>
      </c>
      <c r="M24" s="14" t="s">
        <v>184</v>
      </c>
    </row>
    <row r="25" spans="1:13" x14ac:dyDescent="0.25">
      <c r="A25" s="11" t="s">
        <v>196</v>
      </c>
      <c r="B25" s="7">
        <v>0.32375473844472102</v>
      </c>
      <c r="C25" s="10">
        <v>0.26329207521082398</v>
      </c>
      <c r="D25" s="10">
        <v>0.39073788676499399</v>
      </c>
      <c r="E25" s="14" t="s">
        <v>173</v>
      </c>
      <c r="F25" s="7">
        <v>0.34574553249663897</v>
      </c>
      <c r="G25" s="10">
        <v>0.28111993347561898</v>
      </c>
      <c r="H25" s="10">
        <v>0.41661775148045399</v>
      </c>
      <c r="I25" s="14" t="s">
        <v>173</v>
      </c>
      <c r="J25" s="7">
        <v>0.102771178519473</v>
      </c>
      <c r="K25" s="10">
        <v>4.2380376348922097E-2</v>
      </c>
      <c r="L25" s="10">
        <v>0.22866817290604699</v>
      </c>
      <c r="M25" s="14" t="s">
        <v>197</v>
      </c>
    </row>
    <row r="26" spans="1:13" x14ac:dyDescent="0.25">
      <c r="A26" s="11" t="s">
        <v>198</v>
      </c>
      <c r="B26" s="7">
        <v>0.37271313560306402</v>
      </c>
      <c r="C26" s="10">
        <v>0.33084734977797697</v>
      </c>
      <c r="D26" s="10">
        <v>0.41657857335808401</v>
      </c>
      <c r="E26" s="14" t="s">
        <v>173</v>
      </c>
      <c r="F26" s="7">
        <v>0.37298131520848299</v>
      </c>
      <c r="G26" s="10">
        <v>0.32738645481998702</v>
      </c>
      <c r="H26" s="10">
        <v>0.42095204327094199</v>
      </c>
      <c r="I26" s="14" t="s">
        <v>173</v>
      </c>
      <c r="J26" s="7">
        <v>0.369410970831966</v>
      </c>
      <c r="K26" s="10">
        <v>0.19269012828719301</v>
      </c>
      <c r="L26" s="10">
        <v>0.58979913185620003</v>
      </c>
      <c r="M26" s="14" t="s">
        <v>197</v>
      </c>
    </row>
    <row r="27" spans="1:13" x14ac:dyDescent="0.25">
      <c r="A27" s="11" t="s">
        <v>199</v>
      </c>
      <c r="B27" s="7">
        <v>0.33845432348038101</v>
      </c>
      <c r="C27" s="10">
        <v>0.29787887205131802</v>
      </c>
      <c r="D27" s="10">
        <v>0.38155322669953501</v>
      </c>
      <c r="E27" s="14" t="s">
        <v>173</v>
      </c>
      <c r="F27" s="7">
        <v>0.33962071867449301</v>
      </c>
      <c r="G27" s="10">
        <v>0.29880844462186001</v>
      </c>
      <c r="H27" s="10">
        <v>0.38296282327815001</v>
      </c>
      <c r="I27" s="14" t="s">
        <v>173</v>
      </c>
      <c r="J27" s="7">
        <v>0.32091385600560901</v>
      </c>
      <c r="K27" s="10">
        <v>0.164778373353513</v>
      </c>
      <c r="L27" s="10">
        <v>0.53094669370133096</v>
      </c>
      <c r="M27" s="14" t="s">
        <v>197</v>
      </c>
    </row>
    <row r="28" spans="1:13" x14ac:dyDescent="0.25">
      <c r="A28" s="12" t="s">
        <v>200</v>
      </c>
      <c r="B28" s="8">
        <v>0.36253766017988698</v>
      </c>
      <c r="C28" s="9">
        <v>0.30980240427113298</v>
      </c>
      <c r="D28" s="9">
        <v>0.41880267950750799</v>
      </c>
      <c r="E28" s="15" t="s">
        <v>173</v>
      </c>
      <c r="F28" s="8">
        <v>0.36913660186212399</v>
      </c>
      <c r="G28" s="9">
        <v>0.31417183664259202</v>
      </c>
      <c r="H28" s="9">
        <v>0.42772035662800101</v>
      </c>
      <c r="I28" s="15" t="s">
        <v>173</v>
      </c>
      <c r="J28" s="8">
        <v>0.19888881777227499</v>
      </c>
      <c r="K28" s="9">
        <v>5.9429350948944998E-2</v>
      </c>
      <c r="L28" s="9">
        <v>0.49379806332445902</v>
      </c>
      <c r="M28" s="15" t="s">
        <v>197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9</v>
      </c>
    </row>
    <row r="3" spans="1:13" x14ac:dyDescent="0.25">
      <c r="A3" s="1" t="s">
        <v>174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10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203</v>
      </c>
      <c r="G11" s="18" t="s">
        <v>176</v>
      </c>
      <c r="H11" s="18" t="s">
        <v>177</v>
      </c>
      <c r="I11" s="19" t="s">
        <v>178</v>
      </c>
      <c r="J11" s="17" t="s">
        <v>204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0.75376976499584003</v>
      </c>
      <c r="C12" s="10">
        <v>0.74188195070643204</v>
      </c>
      <c r="D12" s="10">
        <v>0.76528329608818901</v>
      </c>
      <c r="E12" s="14" t="s">
        <v>173</v>
      </c>
      <c r="F12" s="7">
        <v>0.74130037825343298</v>
      </c>
      <c r="G12" s="10">
        <v>0.72493140603813799</v>
      </c>
      <c r="H12" s="10">
        <v>0.75702174616588802</v>
      </c>
      <c r="I12" s="14" t="s">
        <v>173</v>
      </c>
      <c r="J12" s="7">
        <v>0.76553943344259201</v>
      </c>
      <c r="K12" s="10">
        <v>0.75084175499795003</v>
      </c>
      <c r="L12" s="10">
        <v>0.7796245758732</v>
      </c>
      <c r="M12" s="14" t="s">
        <v>173</v>
      </c>
    </row>
    <row r="13" spans="1:13" x14ac:dyDescent="0.25">
      <c r="A13" s="11" t="s">
        <v>183</v>
      </c>
      <c r="B13" s="7">
        <v>0.79612099434431205</v>
      </c>
      <c r="C13" s="10">
        <v>0.73417603477243099</v>
      </c>
      <c r="D13" s="10">
        <v>0.84664609427533399</v>
      </c>
      <c r="E13" s="14" t="s">
        <v>173</v>
      </c>
      <c r="F13" s="7">
        <v>0.80924765123158904</v>
      </c>
      <c r="G13" s="10">
        <v>0.71505910340324197</v>
      </c>
      <c r="H13" s="10">
        <v>0.877629864730748</v>
      </c>
      <c r="I13" s="14" t="s">
        <v>184</v>
      </c>
      <c r="J13" s="7">
        <v>0.78338717722805495</v>
      </c>
      <c r="K13" s="10">
        <v>0.68534375567379302</v>
      </c>
      <c r="L13" s="10">
        <v>0.85724467753264499</v>
      </c>
      <c r="M13" s="14" t="s">
        <v>184</v>
      </c>
    </row>
    <row r="14" spans="1:13" x14ac:dyDescent="0.25">
      <c r="A14" s="11" t="s">
        <v>185</v>
      </c>
      <c r="B14" s="7">
        <v>0.82381467571049705</v>
      </c>
      <c r="C14" s="10">
        <v>0.78302705256978999</v>
      </c>
      <c r="D14" s="10">
        <v>0.85832216342789502</v>
      </c>
      <c r="E14" s="14" t="s">
        <v>173</v>
      </c>
      <c r="F14" s="7">
        <v>0.78158453398014305</v>
      </c>
      <c r="G14" s="10">
        <v>0.70756979624156602</v>
      </c>
      <c r="H14" s="10">
        <v>0.84107363820089798</v>
      </c>
      <c r="I14" s="14" t="s">
        <v>173</v>
      </c>
      <c r="J14" s="7">
        <v>0.86499577849049103</v>
      </c>
      <c r="K14" s="10">
        <v>0.81648628389547095</v>
      </c>
      <c r="L14" s="10">
        <v>0.90221806966023799</v>
      </c>
      <c r="M14" s="14" t="s">
        <v>173</v>
      </c>
    </row>
    <row r="15" spans="1:13" x14ac:dyDescent="0.25">
      <c r="A15" s="11" t="s">
        <v>186</v>
      </c>
      <c r="B15" s="7">
        <v>0.842140410951145</v>
      </c>
      <c r="C15" s="10">
        <v>0.81019598271280002</v>
      </c>
      <c r="D15" s="10">
        <v>0.86957400628289805</v>
      </c>
      <c r="E15" s="14" t="s">
        <v>173</v>
      </c>
      <c r="F15" s="7">
        <v>0.83340629438732305</v>
      </c>
      <c r="G15" s="10">
        <v>0.77812375252432797</v>
      </c>
      <c r="H15" s="10">
        <v>0.87709039076298001</v>
      </c>
      <c r="I15" s="14" t="s">
        <v>173</v>
      </c>
      <c r="J15" s="7">
        <v>0.85059827700066704</v>
      </c>
      <c r="K15" s="10">
        <v>0.81490529379502397</v>
      </c>
      <c r="L15" s="10">
        <v>0.88041837420540503</v>
      </c>
      <c r="M15" s="14" t="s">
        <v>173</v>
      </c>
    </row>
    <row r="16" spans="1:13" x14ac:dyDescent="0.25">
      <c r="A16" s="11" t="s">
        <v>187</v>
      </c>
      <c r="B16" s="7">
        <v>0.71112189235873902</v>
      </c>
      <c r="C16" s="10">
        <v>0.67562616529805497</v>
      </c>
      <c r="D16" s="10">
        <v>0.74420397388652304</v>
      </c>
      <c r="E16" s="14" t="s">
        <v>173</v>
      </c>
      <c r="F16" s="7">
        <v>0.72280899018300204</v>
      </c>
      <c r="G16" s="10">
        <v>0.67165293541844695</v>
      </c>
      <c r="H16" s="10">
        <v>0.76873921109749399</v>
      </c>
      <c r="I16" s="14" t="s">
        <v>173</v>
      </c>
      <c r="J16" s="7">
        <v>0.69954288203250903</v>
      </c>
      <c r="K16" s="10">
        <v>0.64357672976935898</v>
      </c>
      <c r="L16" s="10">
        <v>0.75013301669082699</v>
      </c>
      <c r="M16" s="14" t="s">
        <v>173</v>
      </c>
    </row>
    <row r="17" spans="1:13" x14ac:dyDescent="0.25">
      <c r="A17" s="11" t="s">
        <v>188</v>
      </c>
      <c r="B17" s="7">
        <v>0.76438882478412395</v>
      </c>
      <c r="C17" s="10">
        <v>0.72474341687956001</v>
      </c>
      <c r="D17" s="10">
        <v>0.799900631834081</v>
      </c>
      <c r="E17" s="14" t="s">
        <v>173</v>
      </c>
      <c r="F17" s="7">
        <v>0.76170835075999599</v>
      </c>
      <c r="G17" s="10">
        <v>0.70541173042504901</v>
      </c>
      <c r="H17" s="10">
        <v>0.81014211101273004</v>
      </c>
      <c r="I17" s="14" t="s">
        <v>173</v>
      </c>
      <c r="J17" s="7">
        <v>0.76680704940824695</v>
      </c>
      <c r="K17" s="10">
        <v>0.71703496014332901</v>
      </c>
      <c r="L17" s="10">
        <v>0.81014255369394395</v>
      </c>
      <c r="M17" s="14" t="s">
        <v>173</v>
      </c>
    </row>
    <row r="18" spans="1:13" x14ac:dyDescent="0.25">
      <c r="A18" s="11" t="s">
        <v>189</v>
      </c>
      <c r="B18" s="7">
        <v>0.74005172106246897</v>
      </c>
      <c r="C18" s="10">
        <v>0.71256610254831998</v>
      </c>
      <c r="D18" s="10">
        <v>0.76577299354515105</v>
      </c>
      <c r="E18" s="14" t="s">
        <v>173</v>
      </c>
      <c r="F18" s="7">
        <v>0.73553858543192796</v>
      </c>
      <c r="G18" s="10">
        <v>0.69646590551832999</v>
      </c>
      <c r="H18" s="10">
        <v>0.77123368222970001</v>
      </c>
      <c r="I18" s="14" t="s">
        <v>173</v>
      </c>
      <c r="J18" s="7">
        <v>0.74422393645033402</v>
      </c>
      <c r="K18" s="10">
        <v>0.704678937582633</v>
      </c>
      <c r="L18" s="10">
        <v>0.78012589179902303</v>
      </c>
      <c r="M18" s="14" t="s">
        <v>173</v>
      </c>
    </row>
    <row r="19" spans="1:13" x14ac:dyDescent="0.25">
      <c r="A19" s="11" t="s">
        <v>190</v>
      </c>
      <c r="B19" s="7">
        <v>0.75940350465885798</v>
      </c>
      <c r="C19" s="10">
        <v>0.737901162727851</v>
      </c>
      <c r="D19" s="10">
        <v>0.77966854068673996</v>
      </c>
      <c r="E19" s="14" t="s">
        <v>173</v>
      </c>
      <c r="F19" s="7">
        <v>0.74353724638968799</v>
      </c>
      <c r="G19" s="10">
        <v>0.71454940315941495</v>
      </c>
      <c r="H19" s="10">
        <v>0.77052670776073695</v>
      </c>
      <c r="I19" s="14" t="s">
        <v>173</v>
      </c>
      <c r="J19" s="7">
        <v>0.77470622104517695</v>
      </c>
      <c r="K19" s="10">
        <v>0.74795683696123905</v>
      </c>
      <c r="L19" s="10">
        <v>0.79937816108584603</v>
      </c>
      <c r="M19" s="14" t="s">
        <v>173</v>
      </c>
    </row>
    <row r="20" spans="1:13" x14ac:dyDescent="0.25">
      <c r="A20" s="11" t="s">
        <v>191</v>
      </c>
      <c r="B20" s="7">
        <v>0.73843484143689497</v>
      </c>
      <c r="C20" s="10">
        <v>0.69439350530814903</v>
      </c>
      <c r="D20" s="10">
        <v>0.778157000830211</v>
      </c>
      <c r="E20" s="14" t="s">
        <v>173</v>
      </c>
      <c r="F20" s="7">
        <v>0.73774135966402099</v>
      </c>
      <c r="G20" s="10">
        <v>0.66655847837092197</v>
      </c>
      <c r="H20" s="10">
        <v>0.79832589389383002</v>
      </c>
      <c r="I20" s="14" t="s">
        <v>173</v>
      </c>
      <c r="J20" s="7">
        <v>0.73909504485903499</v>
      </c>
      <c r="K20" s="10">
        <v>0.68133837226179605</v>
      </c>
      <c r="L20" s="10">
        <v>0.78961585322412597</v>
      </c>
      <c r="M20" s="14" t="s">
        <v>173</v>
      </c>
    </row>
    <row r="21" spans="1:13" x14ac:dyDescent="0.25">
      <c r="A21" s="11" t="s">
        <v>192</v>
      </c>
      <c r="B21" s="7">
        <v>0.70447183898580201</v>
      </c>
      <c r="C21" s="10">
        <v>0.66178147992804104</v>
      </c>
      <c r="D21" s="10">
        <v>0.74385934479196103</v>
      </c>
      <c r="E21" s="14" t="s">
        <v>173</v>
      </c>
      <c r="F21" s="7">
        <v>0.68404189303890195</v>
      </c>
      <c r="G21" s="10">
        <v>0.62904976650035904</v>
      </c>
      <c r="H21" s="10">
        <v>0.73432473620181804</v>
      </c>
      <c r="I21" s="14" t="s">
        <v>173</v>
      </c>
      <c r="J21" s="7">
        <v>0.72288139320286005</v>
      </c>
      <c r="K21" s="10">
        <v>0.67299547200262699</v>
      </c>
      <c r="L21" s="10">
        <v>0.76778294291628502</v>
      </c>
      <c r="M21" s="14" t="s">
        <v>173</v>
      </c>
    </row>
    <row r="22" spans="1:13" x14ac:dyDescent="0.25">
      <c r="A22" s="11" t="s">
        <v>193</v>
      </c>
      <c r="B22" s="7">
        <v>0.67994330994826302</v>
      </c>
      <c r="C22" s="10">
        <v>0.62676967553756102</v>
      </c>
      <c r="D22" s="10">
        <v>0.72881904962686095</v>
      </c>
      <c r="E22" s="14" t="s">
        <v>173</v>
      </c>
      <c r="F22" s="7">
        <v>0.65946873514510895</v>
      </c>
      <c r="G22" s="10">
        <v>0.58336039151229402</v>
      </c>
      <c r="H22" s="10">
        <v>0.72815298000828799</v>
      </c>
      <c r="I22" s="14" t="s">
        <v>173</v>
      </c>
      <c r="J22" s="7">
        <v>0.69735908419180004</v>
      </c>
      <c r="K22" s="10">
        <v>0.63004951846644897</v>
      </c>
      <c r="L22" s="10">
        <v>0.75714268992280498</v>
      </c>
      <c r="M22" s="14" t="s">
        <v>173</v>
      </c>
    </row>
    <row r="23" spans="1:13" x14ac:dyDescent="0.25">
      <c r="A23" s="11" t="s">
        <v>194</v>
      </c>
      <c r="B23" s="7">
        <v>0.737891504952916</v>
      </c>
      <c r="C23" s="10">
        <v>0.70369289311217698</v>
      </c>
      <c r="D23" s="10">
        <v>0.76943629677584302</v>
      </c>
      <c r="E23" s="14" t="s">
        <v>173</v>
      </c>
      <c r="F23" s="7">
        <v>0.731372719495896</v>
      </c>
      <c r="G23" s="10">
        <v>0.68337200394824205</v>
      </c>
      <c r="H23" s="10">
        <v>0.77449780287588599</v>
      </c>
      <c r="I23" s="14" t="s">
        <v>173</v>
      </c>
      <c r="J23" s="7">
        <v>0.74382935163613695</v>
      </c>
      <c r="K23" s="10">
        <v>0.70480790584401198</v>
      </c>
      <c r="L23" s="10">
        <v>0.77930772258001602</v>
      </c>
      <c r="M23" s="14" t="s">
        <v>173</v>
      </c>
    </row>
    <row r="24" spans="1:13" x14ac:dyDescent="0.25">
      <c r="A24" s="11" t="s">
        <v>195</v>
      </c>
      <c r="B24" s="7">
        <v>0.74299953793139095</v>
      </c>
      <c r="C24" s="10">
        <v>0.70272345462984598</v>
      </c>
      <c r="D24" s="10">
        <v>0.77953084839791598</v>
      </c>
      <c r="E24" s="14" t="s">
        <v>173</v>
      </c>
      <c r="F24" s="7">
        <v>0.73539083530740701</v>
      </c>
      <c r="G24" s="10">
        <v>0.67147542285968898</v>
      </c>
      <c r="H24" s="10">
        <v>0.79074644623525603</v>
      </c>
      <c r="I24" s="14" t="s">
        <v>173</v>
      </c>
      <c r="J24" s="7">
        <v>0.74971459639217497</v>
      </c>
      <c r="K24" s="10">
        <v>0.70559998106960198</v>
      </c>
      <c r="L24" s="10">
        <v>0.78919375222999599</v>
      </c>
      <c r="M24" s="14" t="s">
        <v>173</v>
      </c>
    </row>
    <row r="25" spans="1:13" x14ac:dyDescent="0.25">
      <c r="A25" s="11" t="s">
        <v>196</v>
      </c>
      <c r="B25" s="7">
        <v>0.750086668461174</v>
      </c>
      <c r="C25" s="10">
        <v>0.69101653908829197</v>
      </c>
      <c r="D25" s="10">
        <v>0.80111426726319002</v>
      </c>
      <c r="E25" s="14" t="s">
        <v>173</v>
      </c>
      <c r="F25" s="7">
        <v>0.77309156420103398</v>
      </c>
      <c r="G25" s="10">
        <v>0.68670815096274895</v>
      </c>
      <c r="H25" s="10">
        <v>0.84116576659276798</v>
      </c>
      <c r="I25" s="14" t="s">
        <v>173</v>
      </c>
      <c r="J25" s="7">
        <v>0.72957500416867804</v>
      </c>
      <c r="K25" s="10">
        <v>0.65260510190732002</v>
      </c>
      <c r="L25" s="10">
        <v>0.79485208132313101</v>
      </c>
      <c r="M25" s="14" t="s">
        <v>173</v>
      </c>
    </row>
    <row r="26" spans="1:13" x14ac:dyDescent="0.25">
      <c r="A26" s="11" t="s">
        <v>198</v>
      </c>
      <c r="B26" s="7">
        <v>0.75180956477623695</v>
      </c>
      <c r="C26" s="10">
        <v>0.70666946616308002</v>
      </c>
      <c r="D26" s="10">
        <v>0.79204730138382395</v>
      </c>
      <c r="E26" s="14" t="s">
        <v>173</v>
      </c>
      <c r="F26" s="7">
        <v>0.72200420303989399</v>
      </c>
      <c r="G26" s="10">
        <v>0.65076143404039899</v>
      </c>
      <c r="H26" s="10">
        <v>0.78354775677944999</v>
      </c>
      <c r="I26" s="14" t="s">
        <v>173</v>
      </c>
      <c r="J26" s="7">
        <v>0.77975483283679803</v>
      </c>
      <c r="K26" s="10">
        <v>0.724117042386629</v>
      </c>
      <c r="L26" s="10">
        <v>0.82685502553397605</v>
      </c>
      <c r="M26" s="14" t="s">
        <v>173</v>
      </c>
    </row>
    <row r="27" spans="1:13" x14ac:dyDescent="0.25">
      <c r="A27" s="11" t="s">
        <v>199</v>
      </c>
      <c r="B27" s="7">
        <v>0.62044800086712903</v>
      </c>
      <c r="C27" s="10">
        <v>0.56885602826979398</v>
      </c>
      <c r="D27" s="10">
        <v>0.66945365928479506</v>
      </c>
      <c r="E27" s="14" t="s">
        <v>173</v>
      </c>
      <c r="F27" s="7">
        <v>0.58288255207437201</v>
      </c>
      <c r="G27" s="10">
        <v>0.50328928079444302</v>
      </c>
      <c r="H27" s="10">
        <v>0.65837891648554103</v>
      </c>
      <c r="I27" s="14" t="s">
        <v>173</v>
      </c>
      <c r="J27" s="7">
        <v>0.65507689640845401</v>
      </c>
      <c r="K27" s="10">
        <v>0.58741059793718498</v>
      </c>
      <c r="L27" s="10">
        <v>0.71699232147658598</v>
      </c>
      <c r="M27" s="14" t="s">
        <v>173</v>
      </c>
    </row>
    <row r="28" spans="1:13" x14ac:dyDescent="0.25">
      <c r="A28" s="12" t="s">
        <v>200</v>
      </c>
      <c r="B28" s="8">
        <v>0.72106666892709703</v>
      </c>
      <c r="C28" s="9">
        <v>0.66856087525631303</v>
      </c>
      <c r="D28" s="9">
        <v>0.76813929520623203</v>
      </c>
      <c r="E28" s="15" t="s">
        <v>173</v>
      </c>
      <c r="F28" s="8">
        <v>0.67531629568507401</v>
      </c>
      <c r="G28" s="9">
        <v>0.59861304102318302</v>
      </c>
      <c r="H28" s="9">
        <v>0.743639157094237</v>
      </c>
      <c r="I28" s="15" t="s">
        <v>173</v>
      </c>
      <c r="J28" s="8">
        <v>0.76531127229443996</v>
      </c>
      <c r="K28" s="9">
        <v>0.70640464764021205</v>
      </c>
      <c r="L28" s="9">
        <v>0.81548606990158001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7.5703125" bestFit="1" customWidth="1"/>
    <col min="9" max="9" width="5.7109375" customWidth="1"/>
    <col min="10" max="10" width="38.140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236</v>
      </c>
    </row>
    <row r="3" spans="1:13" x14ac:dyDescent="0.25">
      <c r="A3" s="1" t="s">
        <v>234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217</v>
      </c>
      <c r="G11" s="18" t="s">
        <v>176</v>
      </c>
      <c r="H11" s="18" t="s">
        <v>177</v>
      </c>
      <c r="I11" s="19" t="s">
        <v>178</v>
      </c>
      <c r="J11" s="17" t="s">
        <v>218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0.34636542496384198</v>
      </c>
      <c r="C12" s="10">
        <v>0.334041473942366</v>
      </c>
      <c r="D12" s="10">
        <v>0.35889901634912003</v>
      </c>
      <c r="E12" s="14" t="s">
        <v>173</v>
      </c>
      <c r="F12" s="7">
        <v>0.35182172416839902</v>
      </c>
      <c r="G12" s="10">
        <v>0.33873438063537098</v>
      </c>
      <c r="H12" s="10">
        <v>0.365135506246346</v>
      </c>
      <c r="I12" s="14" t="s">
        <v>173</v>
      </c>
      <c r="J12" s="7">
        <v>0.32516604505194002</v>
      </c>
      <c r="K12" s="10">
        <v>0.29931536895755201</v>
      </c>
      <c r="L12" s="10">
        <v>0.35212734339851798</v>
      </c>
      <c r="M12" s="14" t="s">
        <v>173</v>
      </c>
    </row>
    <row r="13" spans="1:13" x14ac:dyDescent="0.25">
      <c r="A13" s="11" t="s">
        <v>183</v>
      </c>
      <c r="B13" s="7">
        <v>0.38242438844468502</v>
      </c>
      <c r="C13" s="10">
        <v>0.31616593995988801</v>
      </c>
      <c r="D13" s="10">
        <v>0.45336270562400499</v>
      </c>
      <c r="E13" s="14" t="s">
        <v>173</v>
      </c>
      <c r="F13" s="7">
        <v>0.40243286346077001</v>
      </c>
      <c r="G13" s="10">
        <v>0.328189156199442</v>
      </c>
      <c r="H13" s="10">
        <v>0.48143602934478502</v>
      </c>
      <c r="I13" s="14" t="s">
        <v>173</v>
      </c>
      <c r="J13" s="7">
        <v>0.21292698924126899</v>
      </c>
      <c r="K13" s="10">
        <v>0.10964796475798599</v>
      </c>
      <c r="L13" s="10">
        <v>0.37275839012206202</v>
      </c>
      <c r="M13" s="14" t="s">
        <v>197</v>
      </c>
    </row>
    <row r="14" spans="1:13" x14ac:dyDescent="0.25">
      <c r="A14" s="11" t="s">
        <v>185</v>
      </c>
      <c r="B14" s="7">
        <v>0.31415385938638901</v>
      </c>
      <c r="C14" s="10">
        <v>0.27069683505762898</v>
      </c>
      <c r="D14" s="10">
        <v>0.361132787897256</v>
      </c>
      <c r="E14" s="14" t="s">
        <v>173</v>
      </c>
      <c r="F14" s="7">
        <v>0.31937920171506301</v>
      </c>
      <c r="G14" s="10">
        <v>0.26529850591342202</v>
      </c>
      <c r="H14" s="10">
        <v>0.37880023058105</v>
      </c>
      <c r="I14" s="14" t="s">
        <v>173</v>
      </c>
      <c r="J14" s="7">
        <v>0.30024310389921299</v>
      </c>
      <c r="K14" s="10">
        <v>0.22469663203739501</v>
      </c>
      <c r="L14" s="10">
        <v>0.38846294222062699</v>
      </c>
      <c r="M14" s="14" t="s">
        <v>173</v>
      </c>
    </row>
    <row r="15" spans="1:13" x14ac:dyDescent="0.25">
      <c r="A15" s="11" t="s">
        <v>186</v>
      </c>
      <c r="B15" s="7">
        <v>0.40658381204247701</v>
      </c>
      <c r="C15" s="10">
        <v>0.35820703655769198</v>
      </c>
      <c r="D15" s="10">
        <v>0.45684336143888798</v>
      </c>
      <c r="E15" s="14" t="s">
        <v>173</v>
      </c>
      <c r="F15" s="7">
        <v>0.40757638647377098</v>
      </c>
      <c r="G15" s="10">
        <v>0.35828954784914602</v>
      </c>
      <c r="H15" s="10">
        <v>0.45879580366845502</v>
      </c>
      <c r="I15" s="14" t="s">
        <v>173</v>
      </c>
      <c r="J15" s="7">
        <v>0.40043412942585799</v>
      </c>
      <c r="K15" s="10">
        <v>0.270731601595529</v>
      </c>
      <c r="L15" s="10">
        <v>0.54577169055454999</v>
      </c>
      <c r="M15" s="14" t="s">
        <v>184</v>
      </c>
    </row>
    <row r="16" spans="1:13" x14ac:dyDescent="0.25">
      <c r="A16" s="11" t="s">
        <v>187</v>
      </c>
      <c r="B16" s="7">
        <v>0.38102376310774899</v>
      </c>
      <c r="C16" s="10">
        <v>0.34166742105154002</v>
      </c>
      <c r="D16" s="10">
        <v>0.42200749037552199</v>
      </c>
      <c r="E16" s="14" t="s">
        <v>173</v>
      </c>
      <c r="F16" s="7">
        <v>0.41646419274438501</v>
      </c>
      <c r="G16" s="10">
        <v>0.369683876288737</v>
      </c>
      <c r="H16" s="10">
        <v>0.46479897219717897</v>
      </c>
      <c r="I16" s="14" t="s">
        <v>173</v>
      </c>
      <c r="J16" s="7">
        <v>0.231190076855772</v>
      </c>
      <c r="K16" s="10">
        <v>0.17410018327618099</v>
      </c>
      <c r="L16" s="10">
        <v>0.30019603828282798</v>
      </c>
      <c r="M16" s="14" t="s">
        <v>173</v>
      </c>
    </row>
    <row r="17" spans="1:13" x14ac:dyDescent="0.25">
      <c r="A17" s="11" t="s">
        <v>188</v>
      </c>
      <c r="B17" s="7">
        <v>0.339120247991686</v>
      </c>
      <c r="C17" s="10">
        <v>0.30342298007808299</v>
      </c>
      <c r="D17" s="10">
        <v>0.37674580962357901</v>
      </c>
      <c r="E17" s="14" t="s">
        <v>173</v>
      </c>
      <c r="F17" s="7">
        <v>0.35220605175081898</v>
      </c>
      <c r="G17" s="10">
        <v>0.31275452032814699</v>
      </c>
      <c r="H17" s="10">
        <v>0.39378261480042098</v>
      </c>
      <c r="I17" s="14" t="s">
        <v>173</v>
      </c>
      <c r="J17" s="7">
        <v>0.29940515926448702</v>
      </c>
      <c r="K17" s="10">
        <v>0.222888356048109</v>
      </c>
      <c r="L17" s="10">
        <v>0.38903958742783501</v>
      </c>
      <c r="M17" s="14" t="s">
        <v>173</v>
      </c>
    </row>
    <row r="18" spans="1:13" x14ac:dyDescent="0.25">
      <c r="A18" s="11" t="s">
        <v>189</v>
      </c>
      <c r="B18" s="7">
        <v>0.33925017781824601</v>
      </c>
      <c r="C18" s="10">
        <v>0.305726272015167</v>
      </c>
      <c r="D18" s="10">
        <v>0.37446737934747298</v>
      </c>
      <c r="E18" s="14" t="s">
        <v>173</v>
      </c>
      <c r="F18" s="7">
        <v>0.35039999432746799</v>
      </c>
      <c r="G18" s="10">
        <v>0.31376344192489902</v>
      </c>
      <c r="H18" s="10">
        <v>0.38889014540156502</v>
      </c>
      <c r="I18" s="14" t="s">
        <v>173</v>
      </c>
      <c r="J18" s="7">
        <v>0.300397671466547</v>
      </c>
      <c r="K18" s="10">
        <v>0.23760511889421401</v>
      </c>
      <c r="L18" s="10">
        <v>0.37169425089582497</v>
      </c>
      <c r="M18" s="14" t="s">
        <v>173</v>
      </c>
    </row>
    <row r="19" spans="1:13" x14ac:dyDescent="0.25">
      <c r="A19" s="11" t="s">
        <v>190</v>
      </c>
      <c r="B19" s="7">
        <v>0.331172592166739</v>
      </c>
      <c r="C19" s="10">
        <v>0.309613466107656</v>
      </c>
      <c r="D19" s="10">
        <v>0.35346433991333598</v>
      </c>
      <c r="E19" s="14" t="s">
        <v>173</v>
      </c>
      <c r="F19" s="7">
        <v>0.32987208640406401</v>
      </c>
      <c r="G19" s="10">
        <v>0.307566279877871</v>
      </c>
      <c r="H19" s="10">
        <v>0.35297096210253698</v>
      </c>
      <c r="I19" s="14" t="s">
        <v>173</v>
      </c>
      <c r="J19" s="7">
        <v>0.33639765488737999</v>
      </c>
      <c r="K19" s="10">
        <v>0.290393872720904</v>
      </c>
      <c r="L19" s="10">
        <v>0.385727758489809</v>
      </c>
      <c r="M19" s="14" t="s">
        <v>173</v>
      </c>
    </row>
    <row r="20" spans="1:13" x14ac:dyDescent="0.25">
      <c r="A20" s="11" t="s">
        <v>191</v>
      </c>
      <c r="B20" s="7">
        <v>0.383988055939946</v>
      </c>
      <c r="C20" s="10">
        <v>0.34300904712611802</v>
      </c>
      <c r="D20" s="10">
        <v>0.426683258765159</v>
      </c>
      <c r="E20" s="14" t="s">
        <v>173</v>
      </c>
      <c r="F20" s="7">
        <v>0.40083115395472302</v>
      </c>
      <c r="G20" s="10">
        <v>0.35025756656170298</v>
      </c>
      <c r="H20" s="10">
        <v>0.453609039360865</v>
      </c>
      <c r="I20" s="14" t="s">
        <v>173</v>
      </c>
      <c r="J20" s="7">
        <v>0.32635469337990403</v>
      </c>
      <c r="K20" s="10">
        <v>0.232701064720434</v>
      </c>
      <c r="L20" s="10">
        <v>0.43626953078158998</v>
      </c>
      <c r="M20" s="14" t="s">
        <v>173</v>
      </c>
    </row>
    <row r="21" spans="1:13" x14ac:dyDescent="0.25">
      <c r="A21" s="11" t="s">
        <v>192</v>
      </c>
      <c r="B21" s="7">
        <v>0.36523027696659</v>
      </c>
      <c r="C21" s="10">
        <v>0.32559007133298101</v>
      </c>
      <c r="D21" s="10">
        <v>0.406785630114882</v>
      </c>
      <c r="E21" s="14" t="s">
        <v>173</v>
      </c>
      <c r="F21" s="7">
        <v>0.377470117336002</v>
      </c>
      <c r="G21" s="10">
        <v>0.33615627644616403</v>
      </c>
      <c r="H21" s="10">
        <v>0.42064410390874601</v>
      </c>
      <c r="I21" s="14" t="s">
        <v>173</v>
      </c>
      <c r="J21" s="7">
        <v>0.31619304026898598</v>
      </c>
      <c r="K21" s="10">
        <v>0.243698612869274</v>
      </c>
      <c r="L21" s="10">
        <v>0.39887908118471099</v>
      </c>
      <c r="M21" s="14" t="s">
        <v>173</v>
      </c>
    </row>
    <row r="22" spans="1:13" x14ac:dyDescent="0.25">
      <c r="A22" s="11" t="s">
        <v>193</v>
      </c>
      <c r="B22" s="7">
        <v>0.36130287758993501</v>
      </c>
      <c r="C22" s="10">
        <v>0.31949339691340001</v>
      </c>
      <c r="D22" s="10">
        <v>0.40532481609988902</v>
      </c>
      <c r="E22" s="14" t="s">
        <v>173</v>
      </c>
      <c r="F22" s="7">
        <v>0.36568913378845902</v>
      </c>
      <c r="G22" s="10">
        <v>0.31509889477015901</v>
      </c>
      <c r="H22" s="10">
        <v>0.41942769910926803</v>
      </c>
      <c r="I22" s="14" t="s">
        <v>173</v>
      </c>
      <c r="J22" s="7">
        <v>0.34979199980223602</v>
      </c>
      <c r="K22" s="10">
        <v>0.27384489203161</v>
      </c>
      <c r="L22" s="10">
        <v>0.43420735568638502</v>
      </c>
      <c r="M22" s="14" t="s">
        <v>173</v>
      </c>
    </row>
    <row r="23" spans="1:13" x14ac:dyDescent="0.25">
      <c r="A23" s="11" t="s">
        <v>194</v>
      </c>
      <c r="B23" s="7">
        <v>0.36986321660822702</v>
      </c>
      <c r="C23" s="10">
        <v>0.34035861653543198</v>
      </c>
      <c r="D23" s="10">
        <v>0.40037309017066097</v>
      </c>
      <c r="E23" s="14" t="s">
        <v>173</v>
      </c>
      <c r="F23" s="7">
        <v>0.38489287120890697</v>
      </c>
      <c r="G23" s="10">
        <v>0.34980643759584901</v>
      </c>
      <c r="H23" s="10">
        <v>0.42121866024591298</v>
      </c>
      <c r="I23" s="14" t="s">
        <v>173</v>
      </c>
      <c r="J23" s="7">
        <v>0.31461679312062202</v>
      </c>
      <c r="K23" s="10">
        <v>0.26079413836262</v>
      </c>
      <c r="L23" s="10">
        <v>0.37392840542917599</v>
      </c>
      <c r="M23" s="14" t="s">
        <v>173</v>
      </c>
    </row>
    <row r="24" spans="1:13" x14ac:dyDescent="0.25">
      <c r="A24" s="11" t="s">
        <v>195</v>
      </c>
      <c r="B24" s="7">
        <v>0.36940899193028298</v>
      </c>
      <c r="C24" s="10">
        <v>0.32866973954453599</v>
      </c>
      <c r="D24" s="10">
        <v>0.412098173867464</v>
      </c>
      <c r="E24" s="14" t="s">
        <v>173</v>
      </c>
      <c r="F24" s="7">
        <v>0.37124798699051698</v>
      </c>
      <c r="G24" s="10">
        <v>0.325939722488024</v>
      </c>
      <c r="H24" s="10">
        <v>0.41894001834068201</v>
      </c>
      <c r="I24" s="14" t="s">
        <v>173</v>
      </c>
      <c r="J24" s="7">
        <v>0.36298838844134401</v>
      </c>
      <c r="K24" s="10">
        <v>0.28280871719744499</v>
      </c>
      <c r="L24" s="10">
        <v>0.45158659398767997</v>
      </c>
      <c r="M24" s="14" t="s">
        <v>173</v>
      </c>
    </row>
    <row r="25" spans="1:13" x14ac:dyDescent="0.25">
      <c r="A25" s="11" t="s">
        <v>196</v>
      </c>
      <c r="B25" s="7">
        <v>0.32375473844472102</v>
      </c>
      <c r="C25" s="10">
        <v>0.26329207521082398</v>
      </c>
      <c r="D25" s="10">
        <v>0.39073788676499399</v>
      </c>
      <c r="E25" s="14" t="s">
        <v>173</v>
      </c>
      <c r="F25" s="7">
        <v>0.34596393781041201</v>
      </c>
      <c r="G25" s="10">
        <v>0.27071998184354201</v>
      </c>
      <c r="H25" s="10">
        <v>0.42979609340114799</v>
      </c>
      <c r="I25" s="14" t="s">
        <v>173</v>
      </c>
      <c r="J25" s="7">
        <v>0.24381519233566401</v>
      </c>
      <c r="K25" s="10">
        <v>0.156903196733719</v>
      </c>
      <c r="L25" s="10">
        <v>0.358404043163497</v>
      </c>
      <c r="M25" s="14" t="s">
        <v>184</v>
      </c>
    </row>
    <row r="26" spans="1:13" x14ac:dyDescent="0.25">
      <c r="A26" s="11" t="s">
        <v>198</v>
      </c>
      <c r="B26" s="7">
        <v>0.37271313560306402</v>
      </c>
      <c r="C26" s="10">
        <v>0.33084734977797697</v>
      </c>
      <c r="D26" s="10">
        <v>0.41657857335808401</v>
      </c>
      <c r="E26" s="14" t="s">
        <v>173</v>
      </c>
      <c r="F26" s="7">
        <v>0.38227630659852002</v>
      </c>
      <c r="G26" s="10">
        <v>0.33111087156907598</v>
      </c>
      <c r="H26" s="10">
        <v>0.43619227097145702</v>
      </c>
      <c r="I26" s="14" t="s">
        <v>173</v>
      </c>
      <c r="J26" s="7">
        <v>0.329382556683878</v>
      </c>
      <c r="K26" s="10">
        <v>0.22406516661377901</v>
      </c>
      <c r="L26" s="10">
        <v>0.45516416817780198</v>
      </c>
      <c r="M26" s="14" t="s">
        <v>184</v>
      </c>
    </row>
    <row r="27" spans="1:13" x14ac:dyDescent="0.25">
      <c r="A27" s="11" t="s">
        <v>199</v>
      </c>
      <c r="B27" s="7">
        <v>0.33845432348038101</v>
      </c>
      <c r="C27" s="10">
        <v>0.29787887205131802</v>
      </c>
      <c r="D27" s="10">
        <v>0.38155322669953501</v>
      </c>
      <c r="E27" s="14" t="s">
        <v>173</v>
      </c>
      <c r="F27" s="7">
        <v>0.34541650744568497</v>
      </c>
      <c r="G27" s="10">
        <v>0.30428700115717899</v>
      </c>
      <c r="H27" s="10">
        <v>0.38899693856526801</v>
      </c>
      <c r="I27" s="14" t="s">
        <v>173</v>
      </c>
      <c r="J27" s="7">
        <v>0.30110051076719402</v>
      </c>
      <c r="K27" s="10">
        <v>0.18417690689573399</v>
      </c>
      <c r="L27" s="10">
        <v>0.45119964048342898</v>
      </c>
      <c r="M27" s="14" t="s">
        <v>184</v>
      </c>
    </row>
    <row r="28" spans="1:13" x14ac:dyDescent="0.25">
      <c r="A28" s="12" t="s">
        <v>200</v>
      </c>
      <c r="B28" s="8">
        <v>0.36253766017988698</v>
      </c>
      <c r="C28" s="9">
        <v>0.30980240427113298</v>
      </c>
      <c r="D28" s="9">
        <v>0.41880267950750799</v>
      </c>
      <c r="E28" s="15" t="s">
        <v>173</v>
      </c>
      <c r="F28" s="8">
        <v>0.38307895352733001</v>
      </c>
      <c r="G28" s="9">
        <v>0.32247779983588498</v>
      </c>
      <c r="H28" s="9">
        <v>0.44754575069172198</v>
      </c>
      <c r="I28" s="15" t="s">
        <v>173</v>
      </c>
      <c r="J28" s="8">
        <v>0.249874826684235</v>
      </c>
      <c r="K28" s="9">
        <v>0.15389408692189999</v>
      </c>
      <c r="L28" s="9">
        <v>0.378909348773949</v>
      </c>
      <c r="M28" s="15" t="s">
        <v>184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46</v>
      </c>
    </row>
    <row r="3" spans="1:13" x14ac:dyDescent="0.25">
      <c r="A3" s="1" t="s">
        <v>234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21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219</v>
      </c>
      <c r="G11" s="18" t="s">
        <v>176</v>
      </c>
      <c r="H11" s="18" t="s">
        <v>177</v>
      </c>
      <c r="I11" s="19" t="s">
        <v>178</v>
      </c>
      <c r="J11" s="17" t="s">
        <v>220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0.34636542496384198</v>
      </c>
      <c r="C12" s="10">
        <v>0.334041473942366</v>
      </c>
      <c r="D12" s="10">
        <v>0.35889901634912003</v>
      </c>
      <c r="E12" s="14" t="s">
        <v>173</v>
      </c>
      <c r="F12" s="7">
        <v>0.349813070558677</v>
      </c>
      <c r="G12" s="10">
        <v>0.33707473807527899</v>
      </c>
      <c r="H12" s="10">
        <v>0.36276936528355103</v>
      </c>
      <c r="I12" s="14" t="s">
        <v>173</v>
      </c>
      <c r="J12" s="7">
        <v>0.31463220764966998</v>
      </c>
      <c r="K12" s="10">
        <v>0.28131833868759998</v>
      </c>
      <c r="L12" s="10">
        <v>0.34997003867058601</v>
      </c>
      <c r="M12" s="14" t="s">
        <v>173</v>
      </c>
    </row>
    <row r="13" spans="1:13" x14ac:dyDescent="0.25">
      <c r="A13" s="11" t="s">
        <v>183</v>
      </c>
      <c r="B13" s="7">
        <v>0.38242438844468502</v>
      </c>
      <c r="C13" s="10">
        <v>0.31616593995988801</v>
      </c>
      <c r="D13" s="10">
        <v>0.45336270562400499</v>
      </c>
      <c r="E13" s="14" t="s">
        <v>173</v>
      </c>
      <c r="F13" s="7">
        <v>0.382153338805368</v>
      </c>
      <c r="G13" s="10">
        <v>0.31503297791932799</v>
      </c>
      <c r="H13" s="10">
        <v>0.45409380404815902</v>
      </c>
      <c r="I13" s="14" t="s">
        <v>173</v>
      </c>
      <c r="J13" s="7">
        <v>0.38295564354529799</v>
      </c>
      <c r="K13" s="10">
        <v>0.26917065704068399</v>
      </c>
      <c r="L13" s="10">
        <v>0.51119585306696702</v>
      </c>
      <c r="M13" s="14" t="s">
        <v>184</v>
      </c>
    </row>
    <row r="14" spans="1:13" x14ac:dyDescent="0.25">
      <c r="A14" s="11" t="s">
        <v>185</v>
      </c>
      <c r="B14" s="7">
        <v>0.31415385938638901</v>
      </c>
      <c r="C14" s="10">
        <v>0.27069683505762898</v>
      </c>
      <c r="D14" s="10">
        <v>0.361132787897256</v>
      </c>
      <c r="E14" s="14" t="s">
        <v>173</v>
      </c>
      <c r="F14" s="7">
        <v>0.29200904321161197</v>
      </c>
      <c r="G14" s="10">
        <v>0.241826936454233</v>
      </c>
      <c r="H14" s="10">
        <v>0.34782719968583797</v>
      </c>
      <c r="I14" s="14" t="s">
        <v>173</v>
      </c>
      <c r="J14" s="7">
        <v>0.37647507258965801</v>
      </c>
      <c r="K14" s="10">
        <v>0.27511472358951899</v>
      </c>
      <c r="L14" s="10">
        <v>0.48993920834148602</v>
      </c>
      <c r="M14" s="14" t="s">
        <v>173</v>
      </c>
    </row>
    <row r="15" spans="1:13" x14ac:dyDescent="0.25">
      <c r="A15" s="11" t="s">
        <v>186</v>
      </c>
      <c r="B15" s="7">
        <v>0.40658381204247701</v>
      </c>
      <c r="C15" s="10">
        <v>0.35820703655769198</v>
      </c>
      <c r="D15" s="10">
        <v>0.45684336143888798</v>
      </c>
      <c r="E15" s="14" t="s">
        <v>173</v>
      </c>
      <c r="F15" s="7">
        <v>0.434578931649439</v>
      </c>
      <c r="G15" s="10">
        <v>0.38132045867775199</v>
      </c>
      <c r="H15" s="10">
        <v>0.48939186157564601</v>
      </c>
      <c r="I15" s="14" t="s">
        <v>173</v>
      </c>
      <c r="J15" s="7">
        <v>0.24213102587666999</v>
      </c>
      <c r="K15" s="10">
        <v>0.14327433145398699</v>
      </c>
      <c r="L15" s="10">
        <v>0.37902081403281301</v>
      </c>
      <c r="M15" s="14" t="s">
        <v>184</v>
      </c>
    </row>
    <row r="16" spans="1:13" x14ac:dyDescent="0.25">
      <c r="A16" s="11" t="s">
        <v>187</v>
      </c>
      <c r="B16" s="7">
        <v>0.38102376310774899</v>
      </c>
      <c r="C16" s="10">
        <v>0.34166742105154002</v>
      </c>
      <c r="D16" s="10">
        <v>0.42200749037552199</v>
      </c>
      <c r="E16" s="14" t="s">
        <v>173</v>
      </c>
      <c r="F16" s="7">
        <v>0.38351306079799102</v>
      </c>
      <c r="G16" s="10">
        <v>0.33548522817597598</v>
      </c>
      <c r="H16" s="10">
        <v>0.43392675187573798</v>
      </c>
      <c r="I16" s="14" t="s">
        <v>173</v>
      </c>
      <c r="J16" s="7">
        <v>0.37391033173403398</v>
      </c>
      <c r="K16" s="10">
        <v>0.29548089709574599</v>
      </c>
      <c r="L16" s="10">
        <v>0.45957743438420501</v>
      </c>
      <c r="M16" s="14" t="s">
        <v>173</v>
      </c>
    </row>
    <row r="17" spans="1:13" x14ac:dyDescent="0.25">
      <c r="A17" s="11" t="s">
        <v>188</v>
      </c>
      <c r="B17" s="7">
        <v>0.339120247991686</v>
      </c>
      <c r="C17" s="10">
        <v>0.30342298007808299</v>
      </c>
      <c r="D17" s="10">
        <v>0.37674580962357901</v>
      </c>
      <c r="E17" s="14" t="s">
        <v>173</v>
      </c>
      <c r="F17" s="7">
        <v>0.33452224214151499</v>
      </c>
      <c r="G17" s="10">
        <v>0.29669997771733397</v>
      </c>
      <c r="H17" s="10">
        <v>0.37459791232567902</v>
      </c>
      <c r="I17" s="14" t="s">
        <v>173</v>
      </c>
      <c r="J17" s="7">
        <v>0.37106270981144601</v>
      </c>
      <c r="K17" s="10">
        <v>0.27202861945273898</v>
      </c>
      <c r="L17" s="10">
        <v>0.48226581777775201</v>
      </c>
      <c r="M17" s="14" t="s">
        <v>173</v>
      </c>
    </row>
    <row r="18" spans="1:13" x14ac:dyDescent="0.25">
      <c r="A18" s="11" t="s">
        <v>189</v>
      </c>
      <c r="B18" s="7">
        <v>0.33925017781824601</v>
      </c>
      <c r="C18" s="10">
        <v>0.305726272015167</v>
      </c>
      <c r="D18" s="10">
        <v>0.37446737934747298</v>
      </c>
      <c r="E18" s="14" t="s">
        <v>173</v>
      </c>
      <c r="F18" s="7">
        <v>0.33987968947432101</v>
      </c>
      <c r="G18" s="10">
        <v>0.30560366010908502</v>
      </c>
      <c r="H18" s="10">
        <v>0.37591888697822601</v>
      </c>
      <c r="I18" s="14" t="s">
        <v>173</v>
      </c>
      <c r="J18" s="7">
        <v>0.328224896877162</v>
      </c>
      <c r="K18" s="10">
        <v>0.20641298514287501</v>
      </c>
      <c r="L18" s="10">
        <v>0.47857190452647702</v>
      </c>
      <c r="M18" s="14" t="s">
        <v>184</v>
      </c>
    </row>
    <row r="19" spans="1:13" x14ac:dyDescent="0.25">
      <c r="A19" s="11" t="s">
        <v>190</v>
      </c>
      <c r="B19" s="7">
        <v>0.331172592166739</v>
      </c>
      <c r="C19" s="10">
        <v>0.309613466107656</v>
      </c>
      <c r="D19" s="10">
        <v>0.35346433991333598</v>
      </c>
      <c r="E19" s="14" t="s">
        <v>173</v>
      </c>
      <c r="F19" s="7">
        <v>0.33805702947210198</v>
      </c>
      <c r="G19" s="10">
        <v>0.31643965343952002</v>
      </c>
      <c r="H19" s="10">
        <v>0.36037262672430997</v>
      </c>
      <c r="I19" s="14" t="s">
        <v>173</v>
      </c>
      <c r="J19" s="7">
        <v>0.238575556436284</v>
      </c>
      <c r="K19" s="10">
        <v>0.16856771842697299</v>
      </c>
      <c r="L19" s="10">
        <v>0.32624949054386398</v>
      </c>
      <c r="M19" s="14" t="s">
        <v>173</v>
      </c>
    </row>
    <row r="20" spans="1:13" x14ac:dyDescent="0.25">
      <c r="A20" s="11" t="s">
        <v>191</v>
      </c>
      <c r="B20" s="7">
        <v>0.383988055939946</v>
      </c>
      <c r="C20" s="10">
        <v>0.34300904712611802</v>
      </c>
      <c r="D20" s="10">
        <v>0.426683258765159</v>
      </c>
      <c r="E20" s="14" t="s">
        <v>173</v>
      </c>
      <c r="F20" s="7">
        <v>0.38208260805522498</v>
      </c>
      <c r="G20" s="10">
        <v>0.340630391733307</v>
      </c>
      <c r="H20" s="10">
        <v>0.425325352630884</v>
      </c>
      <c r="I20" s="14" t="s">
        <v>173</v>
      </c>
      <c r="J20" s="7">
        <v>0.40908477690197997</v>
      </c>
      <c r="K20" s="10">
        <v>0.24862291197528</v>
      </c>
      <c r="L20" s="10">
        <v>0.59157254366184098</v>
      </c>
      <c r="M20" s="14" t="s">
        <v>197</v>
      </c>
    </row>
    <row r="21" spans="1:13" x14ac:dyDescent="0.25">
      <c r="A21" s="11" t="s">
        <v>192</v>
      </c>
      <c r="B21" s="7">
        <v>0.36523027696659</v>
      </c>
      <c r="C21" s="10">
        <v>0.32559007133298101</v>
      </c>
      <c r="D21" s="10">
        <v>0.406785630114882</v>
      </c>
      <c r="E21" s="14" t="s">
        <v>173</v>
      </c>
      <c r="F21" s="7">
        <v>0.36844938598270499</v>
      </c>
      <c r="G21" s="10">
        <v>0.32809460912737898</v>
      </c>
      <c r="H21" s="10">
        <v>0.41073350433924799</v>
      </c>
      <c r="I21" s="14" t="s">
        <v>173</v>
      </c>
      <c r="J21" s="7">
        <v>0.29281357665923802</v>
      </c>
      <c r="K21" s="10">
        <v>0.17070196063853799</v>
      </c>
      <c r="L21" s="10">
        <v>0.45441299176157801</v>
      </c>
      <c r="M21" s="14" t="s">
        <v>197</v>
      </c>
    </row>
    <row r="22" spans="1:13" x14ac:dyDescent="0.25">
      <c r="A22" s="11" t="s">
        <v>193</v>
      </c>
      <c r="B22" s="7">
        <v>0.36130287758993501</v>
      </c>
      <c r="C22" s="10">
        <v>0.31949339691340001</v>
      </c>
      <c r="D22" s="10">
        <v>0.40532481609988902</v>
      </c>
      <c r="E22" s="14" t="s">
        <v>173</v>
      </c>
      <c r="F22" s="7">
        <v>0.35782785669755302</v>
      </c>
      <c r="G22" s="10">
        <v>0.31529288596378302</v>
      </c>
      <c r="H22" s="10">
        <v>0.40272598839790602</v>
      </c>
      <c r="I22" s="14" t="s">
        <v>173</v>
      </c>
      <c r="J22" s="7">
        <v>0.61305363300047599</v>
      </c>
      <c r="K22" s="10">
        <v>0.25708677247691503</v>
      </c>
      <c r="L22" s="10">
        <v>0.87884078509089802</v>
      </c>
      <c r="M22" s="14" t="s">
        <v>197</v>
      </c>
    </row>
    <row r="23" spans="1:13" x14ac:dyDescent="0.25">
      <c r="A23" s="11" t="s">
        <v>194</v>
      </c>
      <c r="B23" s="7">
        <v>0.36986321660822702</v>
      </c>
      <c r="C23" s="10">
        <v>0.34035861653543198</v>
      </c>
      <c r="D23" s="10">
        <v>0.40037309017066097</v>
      </c>
      <c r="E23" s="14" t="s">
        <v>173</v>
      </c>
      <c r="F23" s="7">
        <v>0.36948537913896901</v>
      </c>
      <c r="G23" s="10">
        <v>0.338955988586565</v>
      </c>
      <c r="H23" s="10">
        <v>0.40109607654208002</v>
      </c>
      <c r="I23" s="14" t="s">
        <v>173</v>
      </c>
      <c r="J23" s="7">
        <v>0.37523568836658799</v>
      </c>
      <c r="K23" s="10">
        <v>0.26633580650412603</v>
      </c>
      <c r="L23" s="10">
        <v>0.49841330184645599</v>
      </c>
      <c r="M23" s="14" t="s">
        <v>184</v>
      </c>
    </row>
    <row r="24" spans="1:13" x14ac:dyDescent="0.25">
      <c r="A24" s="11" t="s">
        <v>195</v>
      </c>
      <c r="B24" s="7">
        <v>0.36940899193028298</v>
      </c>
      <c r="C24" s="10">
        <v>0.32866973954453599</v>
      </c>
      <c r="D24" s="10">
        <v>0.412098173867464</v>
      </c>
      <c r="E24" s="14" t="s">
        <v>173</v>
      </c>
      <c r="F24" s="7">
        <v>0.36817500117284002</v>
      </c>
      <c r="G24" s="10">
        <v>0.32350962361694902</v>
      </c>
      <c r="H24" s="10">
        <v>0.41522203987519402</v>
      </c>
      <c r="I24" s="14" t="s">
        <v>173</v>
      </c>
      <c r="J24" s="7">
        <v>0.37360960525994402</v>
      </c>
      <c r="K24" s="10">
        <v>0.299681751471844</v>
      </c>
      <c r="L24" s="10">
        <v>0.45395309533141798</v>
      </c>
      <c r="M24" s="14" t="s">
        <v>173</v>
      </c>
    </row>
    <row r="25" spans="1:13" x14ac:dyDescent="0.25">
      <c r="A25" s="11" t="s">
        <v>196</v>
      </c>
      <c r="B25" s="7">
        <v>0.32375473844472102</v>
      </c>
      <c r="C25" s="10">
        <v>0.26329207521082398</v>
      </c>
      <c r="D25" s="10">
        <v>0.39073788676499399</v>
      </c>
      <c r="E25" s="14" t="s">
        <v>173</v>
      </c>
      <c r="F25" s="7">
        <v>0.33088680074878102</v>
      </c>
      <c r="G25" s="10">
        <v>0.25927083799464601</v>
      </c>
      <c r="H25" s="10">
        <v>0.41130044055606901</v>
      </c>
      <c r="I25" s="14" t="s">
        <v>173</v>
      </c>
      <c r="J25" s="7">
        <v>0.290031584960462</v>
      </c>
      <c r="K25" s="10">
        <v>0.16828687784190499</v>
      </c>
      <c r="L25" s="10">
        <v>0.45198742924005098</v>
      </c>
      <c r="M25" s="14" t="s">
        <v>197</v>
      </c>
    </row>
    <row r="26" spans="1:13" x14ac:dyDescent="0.25">
      <c r="A26" s="11" t="s">
        <v>198</v>
      </c>
      <c r="B26" s="7">
        <v>0.37271313560306402</v>
      </c>
      <c r="C26" s="10">
        <v>0.33084734977797697</v>
      </c>
      <c r="D26" s="10">
        <v>0.41657857335808401</v>
      </c>
      <c r="E26" s="14" t="s">
        <v>173</v>
      </c>
      <c r="F26" s="7">
        <v>0.36929985414961197</v>
      </c>
      <c r="G26" s="10">
        <v>0.32553288573359601</v>
      </c>
      <c r="H26" s="10">
        <v>0.41532766768075502</v>
      </c>
      <c r="I26" s="14" t="s">
        <v>173</v>
      </c>
      <c r="J26" s="7">
        <v>0.382343349596791</v>
      </c>
      <c r="K26" s="10">
        <v>0.29310205580604698</v>
      </c>
      <c r="L26" s="10">
        <v>0.480294724683</v>
      </c>
      <c r="M26" s="14" t="s">
        <v>173</v>
      </c>
    </row>
    <row r="27" spans="1:13" x14ac:dyDescent="0.25">
      <c r="A27" s="11" t="s">
        <v>199</v>
      </c>
      <c r="B27" s="7">
        <v>0.33845432348038101</v>
      </c>
      <c r="C27" s="10">
        <v>0.29787887205131802</v>
      </c>
      <c r="D27" s="10">
        <v>0.38155322669953501</v>
      </c>
      <c r="E27" s="14" t="s">
        <v>173</v>
      </c>
      <c r="F27" s="7">
        <v>0.30919364316994902</v>
      </c>
      <c r="G27" s="10">
        <v>0.25747453910274098</v>
      </c>
      <c r="H27" s="10">
        <v>0.36617831221681002</v>
      </c>
      <c r="I27" s="14" t="s">
        <v>173</v>
      </c>
      <c r="J27" s="7">
        <v>0.40311509132321</v>
      </c>
      <c r="K27" s="10">
        <v>0.31043828250706601</v>
      </c>
      <c r="L27" s="10">
        <v>0.50326662385568399</v>
      </c>
      <c r="M27" s="14" t="s">
        <v>173</v>
      </c>
    </row>
    <row r="28" spans="1:13" x14ac:dyDescent="0.25">
      <c r="A28" s="12" t="s">
        <v>200</v>
      </c>
      <c r="B28" s="8">
        <v>0.36253766017988698</v>
      </c>
      <c r="C28" s="9">
        <v>0.30980240427113298</v>
      </c>
      <c r="D28" s="9">
        <v>0.41880267950750799</v>
      </c>
      <c r="E28" s="15" t="s">
        <v>173</v>
      </c>
      <c r="F28" s="8">
        <v>0.37535620825058003</v>
      </c>
      <c r="G28" s="9">
        <v>0.30909502131821998</v>
      </c>
      <c r="H28" s="9">
        <v>0.44663932336876999</v>
      </c>
      <c r="I28" s="15" t="s">
        <v>173</v>
      </c>
      <c r="J28" s="8">
        <v>0.31906744840114198</v>
      </c>
      <c r="K28" s="9">
        <v>0.235324293589215</v>
      </c>
      <c r="L28" s="9">
        <v>0.41638427576634102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2.140625" bestFit="1" customWidth="1"/>
    <col min="9" max="9" width="5.7109375" customWidth="1"/>
    <col min="10" max="10" width="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47</v>
      </c>
    </row>
    <row r="3" spans="1:13" x14ac:dyDescent="0.25">
      <c r="A3" s="1" t="s">
        <v>234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23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221</v>
      </c>
      <c r="G11" s="18" t="s">
        <v>176</v>
      </c>
      <c r="H11" s="18" t="s">
        <v>177</v>
      </c>
      <c r="I11" s="19" t="s">
        <v>178</v>
      </c>
      <c r="J11" s="17" t="s">
        <v>222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0.34636542496384198</v>
      </c>
      <c r="C12" s="10">
        <v>0.334041473942366</v>
      </c>
      <c r="D12" s="10">
        <v>0.35889901634912003</v>
      </c>
      <c r="E12" s="14" t="s">
        <v>173</v>
      </c>
      <c r="F12" s="7">
        <v>0.33642403873140603</v>
      </c>
      <c r="G12" s="10">
        <v>0.322982238408421</v>
      </c>
      <c r="H12" s="10">
        <v>0.35013594052298003</v>
      </c>
      <c r="I12" s="14" t="s">
        <v>173</v>
      </c>
      <c r="J12" s="7">
        <v>0.40394030021649302</v>
      </c>
      <c r="K12" s="10">
        <v>0.37328081259748402</v>
      </c>
      <c r="L12" s="10">
        <v>0.43536865409733799</v>
      </c>
      <c r="M12" s="14" t="s">
        <v>173</v>
      </c>
    </row>
    <row r="13" spans="1:13" x14ac:dyDescent="0.25">
      <c r="A13" s="11" t="s">
        <v>183</v>
      </c>
      <c r="B13" s="7">
        <v>0.38242438844468502</v>
      </c>
      <c r="C13" s="10">
        <v>0.31616593995988801</v>
      </c>
      <c r="D13" s="10">
        <v>0.45336270562400499</v>
      </c>
      <c r="E13" s="14" t="s">
        <v>173</v>
      </c>
      <c r="F13" s="7">
        <v>0.37043449179489801</v>
      </c>
      <c r="G13" s="10">
        <v>0.29973490311961398</v>
      </c>
      <c r="H13" s="10">
        <v>0.44716151181775299</v>
      </c>
      <c r="I13" s="14" t="s">
        <v>173</v>
      </c>
      <c r="J13" s="7">
        <v>0.44504389933636401</v>
      </c>
      <c r="K13" s="10">
        <v>0.274115069462743</v>
      </c>
      <c r="L13" s="10">
        <v>0.63004534622520003</v>
      </c>
      <c r="M13" s="14" t="s">
        <v>197</v>
      </c>
    </row>
    <row r="14" spans="1:13" x14ac:dyDescent="0.25">
      <c r="A14" s="11" t="s">
        <v>185</v>
      </c>
      <c r="B14" s="7">
        <v>0.31415385938638901</v>
      </c>
      <c r="C14" s="10">
        <v>0.27069683505762898</v>
      </c>
      <c r="D14" s="10">
        <v>0.361132787897256</v>
      </c>
      <c r="E14" s="14" t="s">
        <v>173</v>
      </c>
      <c r="F14" s="7">
        <v>0.31522061877020302</v>
      </c>
      <c r="G14" s="10">
        <v>0.26352794017376702</v>
      </c>
      <c r="H14" s="10">
        <v>0.37193232976055401</v>
      </c>
      <c r="I14" s="14" t="s">
        <v>173</v>
      </c>
      <c r="J14" s="7">
        <v>0.31046604501158298</v>
      </c>
      <c r="K14" s="10">
        <v>0.225792129051615</v>
      </c>
      <c r="L14" s="10">
        <v>0.41007455183330599</v>
      </c>
      <c r="M14" s="14" t="s">
        <v>173</v>
      </c>
    </row>
    <row r="15" spans="1:13" x14ac:dyDescent="0.25">
      <c r="A15" s="11" t="s">
        <v>186</v>
      </c>
      <c r="B15" s="7">
        <v>0.40658381204247701</v>
      </c>
      <c r="C15" s="10">
        <v>0.35820703655769198</v>
      </c>
      <c r="D15" s="10">
        <v>0.45684336143888798</v>
      </c>
      <c r="E15" s="14" t="s">
        <v>173</v>
      </c>
      <c r="F15" s="7">
        <v>0.39384941033510101</v>
      </c>
      <c r="G15" s="10">
        <v>0.34277706544629299</v>
      </c>
      <c r="H15" s="10">
        <v>0.44735172015021202</v>
      </c>
      <c r="I15" s="14" t="s">
        <v>173</v>
      </c>
      <c r="J15" s="7">
        <v>0.47605315696162298</v>
      </c>
      <c r="K15" s="10">
        <v>0.35050788267316302</v>
      </c>
      <c r="L15" s="10">
        <v>0.60469966102157902</v>
      </c>
      <c r="M15" s="14" t="s">
        <v>173</v>
      </c>
    </row>
    <row r="16" spans="1:13" x14ac:dyDescent="0.25">
      <c r="A16" s="11" t="s">
        <v>187</v>
      </c>
      <c r="B16" s="7">
        <v>0.38102376310774899</v>
      </c>
      <c r="C16" s="10">
        <v>0.34166742105154002</v>
      </c>
      <c r="D16" s="10">
        <v>0.42200749037552199</v>
      </c>
      <c r="E16" s="14" t="s">
        <v>173</v>
      </c>
      <c r="F16" s="7">
        <v>0.370076228752381</v>
      </c>
      <c r="G16" s="10">
        <v>0.328204472529115</v>
      </c>
      <c r="H16" s="10">
        <v>0.413997917833412</v>
      </c>
      <c r="I16" s="14" t="s">
        <v>173</v>
      </c>
      <c r="J16" s="7">
        <v>0.43422817866193503</v>
      </c>
      <c r="K16" s="10">
        <v>0.33144200210536601</v>
      </c>
      <c r="L16" s="10">
        <v>0.543000739800508</v>
      </c>
      <c r="M16" s="14" t="s">
        <v>173</v>
      </c>
    </row>
    <row r="17" spans="1:13" x14ac:dyDescent="0.25">
      <c r="A17" s="11" t="s">
        <v>188</v>
      </c>
      <c r="B17" s="7">
        <v>0.339120247991686</v>
      </c>
      <c r="C17" s="10">
        <v>0.30342298007808299</v>
      </c>
      <c r="D17" s="10">
        <v>0.37674580962357901</v>
      </c>
      <c r="E17" s="14" t="s">
        <v>173</v>
      </c>
      <c r="F17" s="7">
        <v>0.31861132229372902</v>
      </c>
      <c r="G17" s="10">
        <v>0.279776050907383</v>
      </c>
      <c r="H17" s="10">
        <v>0.36014170249245903</v>
      </c>
      <c r="I17" s="14" t="s">
        <v>173</v>
      </c>
      <c r="J17" s="7">
        <v>0.460408198627899</v>
      </c>
      <c r="K17" s="10">
        <v>0.34456307830654898</v>
      </c>
      <c r="L17" s="10">
        <v>0.58069473684327</v>
      </c>
      <c r="M17" s="14" t="s">
        <v>173</v>
      </c>
    </row>
    <row r="18" spans="1:13" x14ac:dyDescent="0.25">
      <c r="A18" s="11" t="s">
        <v>189</v>
      </c>
      <c r="B18" s="7">
        <v>0.33925017781824601</v>
      </c>
      <c r="C18" s="10">
        <v>0.305726272015167</v>
      </c>
      <c r="D18" s="10">
        <v>0.37446737934747298</v>
      </c>
      <c r="E18" s="14" t="s">
        <v>173</v>
      </c>
      <c r="F18" s="7">
        <v>0.32536941091662303</v>
      </c>
      <c r="G18" s="10">
        <v>0.29212145983725901</v>
      </c>
      <c r="H18" s="10">
        <v>0.36047449256602299</v>
      </c>
      <c r="I18" s="14" t="s">
        <v>173</v>
      </c>
      <c r="J18" s="7">
        <v>0.417833105494549</v>
      </c>
      <c r="K18" s="10">
        <v>0.33356769612307902</v>
      </c>
      <c r="L18" s="10">
        <v>0.50718514701177597</v>
      </c>
      <c r="M18" s="14" t="s">
        <v>173</v>
      </c>
    </row>
    <row r="19" spans="1:13" x14ac:dyDescent="0.25">
      <c r="A19" s="11" t="s">
        <v>190</v>
      </c>
      <c r="B19" s="7">
        <v>0.331172592166739</v>
      </c>
      <c r="C19" s="10">
        <v>0.309613466107656</v>
      </c>
      <c r="D19" s="10">
        <v>0.35346433991333598</v>
      </c>
      <c r="E19" s="14" t="s">
        <v>173</v>
      </c>
      <c r="F19" s="7">
        <v>0.323861761664337</v>
      </c>
      <c r="G19" s="10">
        <v>0.30009910433160703</v>
      </c>
      <c r="H19" s="10">
        <v>0.348568928712013</v>
      </c>
      <c r="I19" s="14" t="s">
        <v>173</v>
      </c>
      <c r="J19" s="7">
        <v>0.37422160319159797</v>
      </c>
      <c r="K19" s="10">
        <v>0.32201291268270998</v>
      </c>
      <c r="L19" s="10">
        <v>0.42953226885421802</v>
      </c>
      <c r="M19" s="14" t="s">
        <v>173</v>
      </c>
    </row>
    <row r="20" spans="1:13" x14ac:dyDescent="0.25">
      <c r="A20" s="11" t="s">
        <v>191</v>
      </c>
      <c r="B20" s="7">
        <v>0.383988055939946</v>
      </c>
      <c r="C20" s="10">
        <v>0.34300904712611802</v>
      </c>
      <c r="D20" s="10">
        <v>0.426683258765159</v>
      </c>
      <c r="E20" s="14" t="s">
        <v>173</v>
      </c>
      <c r="F20" s="7">
        <v>0.38012011572329402</v>
      </c>
      <c r="G20" s="10">
        <v>0.34038070476508703</v>
      </c>
      <c r="H20" s="10">
        <v>0.42153414897271002</v>
      </c>
      <c r="I20" s="14" t="s">
        <v>173</v>
      </c>
      <c r="J20" s="7">
        <v>0.40565497616910101</v>
      </c>
      <c r="K20" s="10">
        <v>0.28488644135409402</v>
      </c>
      <c r="L20" s="10">
        <v>0.53902960611872197</v>
      </c>
      <c r="M20" s="14" t="s">
        <v>184</v>
      </c>
    </row>
    <row r="21" spans="1:13" x14ac:dyDescent="0.25">
      <c r="A21" s="11" t="s">
        <v>192</v>
      </c>
      <c r="B21" s="7">
        <v>0.36523027696659</v>
      </c>
      <c r="C21" s="10">
        <v>0.32559007133298101</v>
      </c>
      <c r="D21" s="10">
        <v>0.406785630114882</v>
      </c>
      <c r="E21" s="14" t="s">
        <v>173</v>
      </c>
      <c r="F21" s="7">
        <v>0.33646800439032598</v>
      </c>
      <c r="G21" s="10">
        <v>0.29482179215383097</v>
      </c>
      <c r="H21" s="10">
        <v>0.38082015088835403</v>
      </c>
      <c r="I21" s="14" t="s">
        <v>173</v>
      </c>
      <c r="J21" s="7">
        <v>0.52585553607998103</v>
      </c>
      <c r="K21" s="10">
        <v>0.419709627947289</v>
      </c>
      <c r="L21" s="10">
        <v>0.62971502507641097</v>
      </c>
      <c r="M21" s="14" t="s">
        <v>173</v>
      </c>
    </row>
    <row r="22" spans="1:13" x14ac:dyDescent="0.25">
      <c r="A22" s="11" t="s">
        <v>193</v>
      </c>
      <c r="B22" s="7">
        <v>0.36130287758993501</v>
      </c>
      <c r="C22" s="10">
        <v>0.31949339691340001</v>
      </c>
      <c r="D22" s="10">
        <v>0.40532481609988902</v>
      </c>
      <c r="E22" s="14" t="s">
        <v>173</v>
      </c>
      <c r="F22" s="7">
        <v>0.35436742876808403</v>
      </c>
      <c r="G22" s="10">
        <v>0.31302553103562297</v>
      </c>
      <c r="H22" s="10">
        <v>0.39800606115672099</v>
      </c>
      <c r="I22" s="14" t="s">
        <v>173</v>
      </c>
      <c r="J22" s="7">
        <v>0.40605062242745299</v>
      </c>
      <c r="K22" s="10">
        <v>0.28593990677199499</v>
      </c>
      <c r="L22" s="10">
        <v>0.53856150691371196</v>
      </c>
      <c r="M22" s="14" t="s">
        <v>184</v>
      </c>
    </row>
    <row r="23" spans="1:13" x14ac:dyDescent="0.25">
      <c r="A23" s="11" t="s">
        <v>194</v>
      </c>
      <c r="B23" s="7">
        <v>0.36986321660822702</v>
      </c>
      <c r="C23" s="10">
        <v>0.34035861653543198</v>
      </c>
      <c r="D23" s="10">
        <v>0.40037309017066097</v>
      </c>
      <c r="E23" s="14" t="s">
        <v>173</v>
      </c>
      <c r="F23" s="7">
        <v>0.36693910836023003</v>
      </c>
      <c r="G23" s="10">
        <v>0.335771622338846</v>
      </c>
      <c r="H23" s="10">
        <v>0.39926067215447197</v>
      </c>
      <c r="I23" s="14" t="s">
        <v>173</v>
      </c>
      <c r="J23" s="7">
        <v>0.38948367706717002</v>
      </c>
      <c r="K23" s="10">
        <v>0.30618097954083501</v>
      </c>
      <c r="L23" s="10">
        <v>0.47977819614281902</v>
      </c>
      <c r="M23" s="14" t="s">
        <v>173</v>
      </c>
    </row>
    <row r="24" spans="1:13" x14ac:dyDescent="0.25">
      <c r="A24" s="11" t="s">
        <v>195</v>
      </c>
      <c r="B24" s="7">
        <v>0.36940899193028298</v>
      </c>
      <c r="C24" s="10">
        <v>0.32866973954453599</v>
      </c>
      <c r="D24" s="10">
        <v>0.412098173867464</v>
      </c>
      <c r="E24" s="14" t="s">
        <v>173</v>
      </c>
      <c r="F24" s="7">
        <v>0.34500419112542602</v>
      </c>
      <c r="G24" s="10">
        <v>0.30328227591138202</v>
      </c>
      <c r="H24" s="10">
        <v>0.38925896787612502</v>
      </c>
      <c r="I24" s="14" t="s">
        <v>173</v>
      </c>
      <c r="J24" s="7">
        <v>0.51730338578426704</v>
      </c>
      <c r="K24" s="10">
        <v>0.40424083487455398</v>
      </c>
      <c r="L24" s="10">
        <v>0.62862161500121605</v>
      </c>
      <c r="M24" s="14" t="s">
        <v>173</v>
      </c>
    </row>
    <row r="25" spans="1:13" x14ac:dyDescent="0.25">
      <c r="A25" s="11" t="s">
        <v>196</v>
      </c>
      <c r="B25" s="7">
        <v>0.32375473844472102</v>
      </c>
      <c r="C25" s="10">
        <v>0.26329207521082398</v>
      </c>
      <c r="D25" s="10">
        <v>0.39073788676499399</v>
      </c>
      <c r="E25" s="14" t="s">
        <v>173</v>
      </c>
      <c r="F25" s="7">
        <v>0.31186724163220397</v>
      </c>
      <c r="G25" s="10">
        <v>0.24741926989292501</v>
      </c>
      <c r="H25" s="10">
        <v>0.38452525160852302</v>
      </c>
      <c r="I25" s="14" t="s">
        <v>173</v>
      </c>
      <c r="J25" s="7">
        <v>0.41344977822352602</v>
      </c>
      <c r="K25" s="10">
        <v>0.24244874924479101</v>
      </c>
      <c r="L25" s="10">
        <v>0.60822480452445604</v>
      </c>
      <c r="M25" s="14" t="s">
        <v>197</v>
      </c>
    </row>
    <row r="26" spans="1:13" x14ac:dyDescent="0.25">
      <c r="A26" s="11" t="s">
        <v>198</v>
      </c>
      <c r="B26" s="7">
        <v>0.37271313560306402</v>
      </c>
      <c r="C26" s="10">
        <v>0.33084734977797697</v>
      </c>
      <c r="D26" s="10">
        <v>0.41657857335808401</v>
      </c>
      <c r="E26" s="14" t="s">
        <v>173</v>
      </c>
      <c r="F26" s="7">
        <v>0.363889955484478</v>
      </c>
      <c r="G26" s="10">
        <v>0.31668948616808001</v>
      </c>
      <c r="H26" s="10">
        <v>0.41386446471226801</v>
      </c>
      <c r="I26" s="14" t="s">
        <v>173</v>
      </c>
      <c r="J26" s="7">
        <v>0.41970227822080503</v>
      </c>
      <c r="K26" s="10">
        <v>0.31597319264529899</v>
      </c>
      <c r="L26" s="10">
        <v>0.53104709451284404</v>
      </c>
      <c r="M26" s="14" t="s">
        <v>173</v>
      </c>
    </row>
    <row r="27" spans="1:13" x14ac:dyDescent="0.25">
      <c r="A27" s="11" t="s">
        <v>199</v>
      </c>
      <c r="B27" s="7">
        <v>0.33845432348038101</v>
      </c>
      <c r="C27" s="10">
        <v>0.29787887205131802</v>
      </c>
      <c r="D27" s="10">
        <v>0.38155322669953501</v>
      </c>
      <c r="E27" s="14" t="s">
        <v>173</v>
      </c>
      <c r="F27" s="7">
        <v>0.309508570017347</v>
      </c>
      <c r="G27" s="10">
        <v>0.26307403169932603</v>
      </c>
      <c r="H27" s="10">
        <v>0.36013376737634201</v>
      </c>
      <c r="I27" s="14" t="s">
        <v>173</v>
      </c>
      <c r="J27" s="7">
        <v>0.48464812980373201</v>
      </c>
      <c r="K27" s="10">
        <v>0.36523924093534899</v>
      </c>
      <c r="L27" s="10">
        <v>0.60583593892297105</v>
      </c>
      <c r="M27" s="14" t="s">
        <v>173</v>
      </c>
    </row>
    <row r="28" spans="1:13" x14ac:dyDescent="0.25">
      <c r="A28" s="12" t="s">
        <v>200</v>
      </c>
      <c r="B28" s="8">
        <v>0.36253766017988698</v>
      </c>
      <c r="C28" s="9">
        <v>0.30980240427113298</v>
      </c>
      <c r="D28" s="9">
        <v>0.41880267950750799</v>
      </c>
      <c r="E28" s="15" t="s">
        <v>173</v>
      </c>
      <c r="F28" s="8">
        <v>0.35135336122397898</v>
      </c>
      <c r="G28" s="9">
        <v>0.30258196023568201</v>
      </c>
      <c r="H28" s="9">
        <v>0.40343844883546698</v>
      </c>
      <c r="I28" s="15" t="s">
        <v>173</v>
      </c>
      <c r="J28" s="8">
        <v>0.44445374602547699</v>
      </c>
      <c r="K28" s="9">
        <v>0.27939720374489702</v>
      </c>
      <c r="L28" s="9">
        <v>0.62275113321586195</v>
      </c>
      <c r="M28" s="15" t="s">
        <v>197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48</v>
      </c>
    </row>
    <row r="3" spans="1:13" x14ac:dyDescent="0.25">
      <c r="A3" s="1" t="s">
        <v>234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25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223</v>
      </c>
      <c r="G11" s="18" t="s">
        <v>176</v>
      </c>
      <c r="H11" s="18" t="s">
        <v>177</v>
      </c>
      <c r="I11" s="19" t="s">
        <v>178</v>
      </c>
      <c r="J11" s="17" t="s">
        <v>224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0.34636542496384198</v>
      </c>
      <c r="C12" s="10">
        <v>0.334041473942366</v>
      </c>
      <c r="D12" s="10">
        <v>0.35889901634912003</v>
      </c>
      <c r="E12" s="14" t="s">
        <v>173</v>
      </c>
      <c r="F12" s="7">
        <v>0.35882174219003399</v>
      </c>
      <c r="G12" s="10">
        <v>0.34458911991880498</v>
      </c>
      <c r="H12" s="10">
        <v>0.37330738926681101</v>
      </c>
      <c r="I12" s="14" t="s">
        <v>173</v>
      </c>
      <c r="J12" s="7">
        <v>0.31718701716395797</v>
      </c>
      <c r="K12" s="10">
        <v>0.29487834231207899</v>
      </c>
      <c r="L12" s="10">
        <v>0.34036874256185301</v>
      </c>
      <c r="M12" s="14" t="s">
        <v>173</v>
      </c>
    </row>
    <row r="13" spans="1:13" x14ac:dyDescent="0.25">
      <c r="A13" s="11" t="s">
        <v>183</v>
      </c>
      <c r="B13" s="7">
        <v>0.38242438844468502</v>
      </c>
      <c r="C13" s="10">
        <v>0.31616593995988801</v>
      </c>
      <c r="D13" s="10">
        <v>0.45336270562400499</v>
      </c>
      <c r="E13" s="14" t="s">
        <v>173</v>
      </c>
      <c r="F13" s="7">
        <v>0.38060412804629001</v>
      </c>
      <c r="G13" s="10">
        <v>0.30375336077624199</v>
      </c>
      <c r="H13" s="10">
        <v>0.463942278842772</v>
      </c>
      <c r="I13" s="14" t="s">
        <v>173</v>
      </c>
      <c r="J13" s="7">
        <v>0.38648370067024401</v>
      </c>
      <c r="K13" s="10">
        <v>0.26689340820781499</v>
      </c>
      <c r="L13" s="10">
        <v>0.52153853242152204</v>
      </c>
      <c r="M13" s="14" t="s">
        <v>184</v>
      </c>
    </row>
    <row r="14" spans="1:13" x14ac:dyDescent="0.25">
      <c r="A14" s="11" t="s">
        <v>185</v>
      </c>
      <c r="B14" s="7">
        <v>0.31415385938638901</v>
      </c>
      <c r="C14" s="10">
        <v>0.27069683505762898</v>
      </c>
      <c r="D14" s="10">
        <v>0.361132787897256</v>
      </c>
      <c r="E14" s="14" t="s">
        <v>173</v>
      </c>
      <c r="F14" s="7">
        <v>0.302339000504802</v>
      </c>
      <c r="G14" s="10">
        <v>0.25452949938235703</v>
      </c>
      <c r="H14" s="10">
        <v>0.35485405134196601</v>
      </c>
      <c r="I14" s="14" t="s">
        <v>173</v>
      </c>
      <c r="J14" s="7">
        <v>0.355254312476528</v>
      </c>
      <c r="K14" s="10">
        <v>0.27104864677124302</v>
      </c>
      <c r="L14" s="10">
        <v>0.44948903506495202</v>
      </c>
      <c r="M14" s="14" t="s">
        <v>173</v>
      </c>
    </row>
    <row r="15" spans="1:13" x14ac:dyDescent="0.25">
      <c r="A15" s="11" t="s">
        <v>186</v>
      </c>
      <c r="B15" s="7">
        <v>0.40658381204247701</v>
      </c>
      <c r="C15" s="10">
        <v>0.35820703655769198</v>
      </c>
      <c r="D15" s="10">
        <v>0.45684336143888798</v>
      </c>
      <c r="E15" s="14" t="s">
        <v>173</v>
      </c>
      <c r="F15" s="7">
        <v>0.42092048466945697</v>
      </c>
      <c r="G15" s="10">
        <v>0.36958753610133399</v>
      </c>
      <c r="H15" s="10">
        <v>0.47402215754532101</v>
      </c>
      <c r="I15" s="14" t="s">
        <v>173</v>
      </c>
      <c r="J15" s="7">
        <v>0.36704838084729702</v>
      </c>
      <c r="K15" s="10">
        <v>0.275459481695772</v>
      </c>
      <c r="L15" s="10">
        <v>0.46936255511863301</v>
      </c>
      <c r="M15" s="14" t="s">
        <v>173</v>
      </c>
    </row>
    <row r="16" spans="1:13" x14ac:dyDescent="0.25">
      <c r="A16" s="11" t="s">
        <v>187</v>
      </c>
      <c r="B16" s="7">
        <v>0.38102376310774899</v>
      </c>
      <c r="C16" s="10">
        <v>0.34166742105154002</v>
      </c>
      <c r="D16" s="10">
        <v>0.42200749037552199</v>
      </c>
      <c r="E16" s="14" t="s">
        <v>173</v>
      </c>
      <c r="F16" s="7">
        <v>0.41040361674052001</v>
      </c>
      <c r="G16" s="10">
        <v>0.35979289162731198</v>
      </c>
      <c r="H16" s="10">
        <v>0.46298508371771402</v>
      </c>
      <c r="I16" s="14" t="s">
        <v>173</v>
      </c>
      <c r="J16" s="7">
        <v>0.312065494597902</v>
      </c>
      <c r="K16" s="10">
        <v>0.248647375414323</v>
      </c>
      <c r="L16" s="10">
        <v>0.383404711527078</v>
      </c>
      <c r="M16" s="14" t="s">
        <v>173</v>
      </c>
    </row>
    <row r="17" spans="1:13" x14ac:dyDescent="0.25">
      <c r="A17" s="11" t="s">
        <v>188</v>
      </c>
      <c r="B17" s="7">
        <v>0.339120247991686</v>
      </c>
      <c r="C17" s="10">
        <v>0.30342298007808299</v>
      </c>
      <c r="D17" s="10">
        <v>0.37674580962357901</v>
      </c>
      <c r="E17" s="14" t="s">
        <v>173</v>
      </c>
      <c r="F17" s="7">
        <v>0.37132152020774301</v>
      </c>
      <c r="G17" s="10">
        <v>0.32780713891722701</v>
      </c>
      <c r="H17" s="10">
        <v>0.41702857121040299</v>
      </c>
      <c r="I17" s="14" t="s">
        <v>173</v>
      </c>
      <c r="J17" s="7">
        <v>0.26468339078230102</v>
      </c>
      <c r="K17" s="10">
        <v>0.20542170206406199</v>
      </c>
      <c r="L17" s="10">
        <v>0.33385801668273202</v>
      </c>
      <c r="M17" s="14" t="s">
        <v>173</v>
      </c>
    </row>
    <row r="18" spans="1:13" x14ac:dyDescent="0.25">
      <c r="A18" s="11" t="s">
        <v>189</v>
      </c>
      <c r="B18" s="7">
        <v>0.33925017781824601</v>
      </c>
      <c r="C18" s="10">
        <v>0.305726272015167</v>
      </c>
      <c r="D18" s="10">
        <v>0.37446737934747298</v>
      </c>
      <c r="E18" s="14" t="s">
        <v>173</v>
      </c>
      <c r="F18" s="7">
        <v>0.35195268577218503</v>
      </c>
      <c r="G18" s="10">
        <v>0.31058105841885297</v>
      </c>
      <c r="H18" s="10">
        <v>0.39567243021277998</v>
      </c>
      <c r="I18" s="14" t="s">
        <v>173</v>
      </c>
      <c r="J18" s="7">
        <v>0.316723971102783</v>
      </c>
      <c r="K18" s="10">
        <v>0.270442994590328</v>
      </c>
      <c r="L18" s="10">
        <v>0.366941503541169</v>
      </c>
      <c r="M18" s="14" t="s">
        <v>173</v>
      </c>
    </row>
    <row r="19" spans="1:13" x14ac:dyDescent="0.25">
      <c r="A19" s="11" t="s">
        <v>190</v>
      </c>
      <c r="B19" s="7">
        <v>0.331172592166739</v>
      </c>
      <c r="C19" s="10">
        <v>0.309613466107656</v>
      </c>
      <c r="D19" s="10">
        <v>0.35346433991333598</v>
      </c>
      <c r="E19" s="14" t="s">
        <v>173</v>
      </c>
      <c r="F19" s="7">
        <v>0.33858738899650598</v>
      </c>
      <c r="G19" s="10">
        <v>0.31423880021283901</v>
      </c>
      <c r="H19" s="10">
        <v>0.36382168291195799</v>
      </c>
      <c r="I19" s="14" t="s">
        <v>173</v>
      </c>
      <c r="J19" s="7">
        <v>0.31321730598033098</v>
      </c>
      <c r="K19" s="10">
        <v>0.27290215231298998</v>
      </c>
      <c r="L19" s="10">
        <v>0.35656747319855497</v>
      </c>
      <c r="M19" s="14" t="s">
        <v>173</v>
      </c>
    </row>
    <row r="20" spans="1:13" x14ac:dyDescent="0.25">
      <c r="A20" s="11" t="s">
        <v>191</v>
      </c>
      <c r="B20" s="7">
        <v>0.383988055939946</v>
      </c>
      <c r="C20" s="10">
        <v>0.34300904712611802</v>
      </c>
      <c r="D20" s="10">
        <v>0.426683258765159</v>
      </c>
      <c r="E20" s="14" t="s">
        <v>173</v>
      </c>
      <c r="F20" s="7">
        <v>0.41030513093139898</v>
      </c>
      <c r="G20" s="10">
        <v>0.35650223541482801</v>
      </c>
      <c r="H20" s="10">
        <v>0.46634341904061999</v>
      </c>
      <c r="I20" s="14" t="s">
        <v>173</v>
      </c>
      <c r="J20" s="7">
        <v>0.33240896580282298</v>
      </c>
      <c r="K20" s="10">
        <v>0.25684408141752402</v>
      </c>
      <c r="L20" s="10">
        <v>0.41770961086747799</v>
      </c>
      <c r="M20" s="14" t="s">
        <v>173</v>
      </c>
    </row>
    <row r="21" spans="1:13" x14ac:dyDescent="0.25">
      <c r="A21" s="11" t="s">
        <v>192</v>
      </c>
      <c r="B21" s="7">
        <v>0.36523027696659</v>
      </c>
      <c r="C21" s="10">
        <v>0.32559007133298101</v>
      </c>
      <c r="D21" s="10">
        <v>0.406785630114882</v>
      </c>
      <c r="E21" s="14" t="s">
        <v>173</v>
      </c>
      <c r="F21" s="7">
        <v>0.391202488507223</v>
      </c>
      <c r="G21" s="10">
        <v>0.34321558098919802</v>
      </c>
      <c r="H21" s="10">
        <v>0.44138974040859602</v>
      </c>
      <c r="I21" s="14" t="s">
        <v>173</v>
      </c>
      <c r="J21" s="7">
        <v>0.30491217792666397</v>
      </c>
      <c r="K21" s="10">
        <v>0.242804401520057</v>
      </c>
      <c r="L21" s="10">
        <v>0.37503802349482002</v>
      </c>
      <c r="M21" s="14" t="s">
        <v>173</v>
      </c>
    </row>
    <row r="22" spans="1:13" x14ac:dyDescent="0.25">
      <c r="A22" s="11" t="s">
        <v>193</v>
      </c>
      <c r="B22" s="7">
        <v>0.36130287758993501</v>
      </c>
      <c r="C22" s="10">
        <v>0.31949339691340001</v>
      </c>
      <c r="D22" s="10">
        <v>0.40532481609988902</v>
      </c>
      <c r="E22" s="14" t="s">
        <v>173</v>
      </c>
      <c r="F22" s="7">
        <v>0.37422538507729702</v>
      </c>
      <c r="G22" s="10">
        <v>0.3180397499123</v>
      </c>
      <c r="H22" s="10">
        <v>0.434019776511817</v>
      </c>
      <c r="I22" s="14" t="s">
        <v>173</v>
      </c>
      <c r="J22" s="7">
        <v>0.33677685567601701</v>
      </c>
      <c r="K22" s="10">
        <v>0.26946135187738701</v>
      </c>
      <c r="L22" s="10">
        <v>0.41143781044568001</v>
      </c>
      <c r="M22" s="14" t="s">
        <v>173</v>
      </c>
    </row>
    <row r="23" spans="1:13" x14ac:dyDescent="0.25">
      <c r="A23" s="11" t="s">
        <v>194</v>
      </c>
      <c r="B23" s="7">
        <v>0.36986321660822702</v>
      </c>
      <c r="C23" s="10">
        <v>0.34035861653543198</v>
      </c>
      <c r="D23" s="10">
        <v>0.40037309017066097</v>
      </c>
      <c r="E23" s="14" t="s">
        <v>173</v>
      </c>
      <c r="F23" s="7">
        <v>0.396323024522585</v>
      </c>
      <c r="G23" s="10">
        <v>0.359328212878885</v>
      </c>
      <c r="H23" s="10">
        <v>0.43454327823549399</v>
      </c>
      <c r="I23" s="14" t="s">
        <v>173</v>
      </c>
      <c r="J23" s="7">
        <v>0.30794500873029901</v>
      </c>
      <c r="K23" s="10">
        <v>0.26426944945156799</v>
      </c>
      <c r="L23" s="10">
        <v>0.35535243981579301</v>
      </c>
      <c r="M23" s="14" t="s">
        <v>173</v>
      </c>
    </row>
    <row r="24" spans="1:13" x14ac:dyDescent="0.25">
      <c r="A24" s="11" t="s">
        <v>195</v>
      </c>
      <c r="B24" s="7">
        <v>0.36940899193028298</v>
      </c>
      <c r="C24" s="10">
        <v>0.32866973954453599</v>
      </c>
      <c r="D24" s="10">
        <v>0.412098173867464</v>
      </c>
      <c r="E24" s="14" t="s">
        <v>173</v>
      </c>
      <c r="F24" s="7">
        <v>0.38680104663319198</v>
      </c>
      <c r="G24" s="10">
        <v>0.33620512529373298</v>
      </c>
      <c r="H24" s="10">
        <v>0.43996447629842</v>
      </c>
      <c r="I24" s="14" t="s">
        <v>173</v>
      </c>
      <c r="J24" s="7">
        <v>0.32942051411784901</v>
      </c>
      <c r="K24" s="10">
        <v>0.26672493955717202</v>
      </c>
      <c r="L24" s="10">
        <v>0.39883746673387799</v>
      </c>
      <c r="M24" s="14" t="s">
        <v>173</v>
      </c>
    </row>
    <row r="25" spans="1:13" x14ac:dyDescent="0.25">
      <c r="A25" s="11" t="s">
        <v>196</v>
      </c>
      <c r="B25" s="7">
        <v>0.32375473844472102</v>
      </c>
      <c r="C25" s="10">
        <v>0.26329207521082398</v>
      </c>
      <c r="D25" s="10">
        <v>0.39073788676499399</v>
      </c>
      <c r="E25" s="14" t="s">
        <v>173</v>
      </c>
      <c r="F25" s="7">
        <v>0.333052307403228</v>
      </c>
      <c r="G25" s="10">
        <v>0.25841177267513799</v>
      </c>
      <c r="H25" s="10">
        <v>0.41712560751369299</v>
      </c>
      <c r="I25" s="14" t="s">
        <v>173</v>
      </c>
      <c r="J25" s="7">
        <v>0.300900516648892</v>
      </c>
      <c r="K25" s="10">
        <v>0.21306613334142599</v>
      </c>
      <c r="L25" s="10">
        <v>0.40625109123852698</v>
      </c>
      <c r="M25" s="14" t="s">
        <v>173</v>
      </c>
    </row>
    <row r="26" spans="1:13" x14ac:dyDescent="0.25">
      <c r="A26" s="11" t="s">
        <v>198</v>
      </c>
      <c r="B26" s="7">
        <v>0.37271313560306402</v>
      </c>
      <c r="C26" s="10">
        <v>0.33084734977797697</v>
      </c>
      <c r="D26" s="10">
        <v>0.41657857335808401</v>
      </c>
      <c r="E26" s="14" t="s">
        <v>173</v>
      </c>
      <c r="F26" s="7">
        <v>0.38079339815006502</v>
      </c>
      <c r="G26" s="10">
        <v>0.33126614961770201</v>
      </c>
      <c r="H26" s="10">
        <v>0.43293164087817199</v>
      </c>
      <c r="I26" s="14" t="s">
        <v>173</v>
      </c>
      <c r="J26" s="7">
        <v>0.34721268049946502</v>
      </c>
      <c r="K26" s="10">
        <v>0.25773716610386699</v>
      </c>
      <c r="L26" s="10">
        <v>0.44896220936661002</v>
      </c>
      <c r="M26" s="14" t="s">
        <v>173</v>
      </c>
    </row>
    <row r="27" spans="1:13" x14ac:dyDescent="0.25">
      <c r="A27" s="11" t="s">
        <v>199</v>
      </c>
      <c r="B27" s="7">
        <v>0.33845432348038101</v>
      </c>
      <c r="C27" s="10">
        <v>0.29787887205131802</v>
      </c>
      <c r="D27" s="10">
        <v>0.38155322669953501</v>
      </c>
      <c r="E27" s="14" t="s">
        <v>173</v>
      </c>
      <c r="F27" s="7">
        <v>0.35281267703769797</v>
      </c>
      <c r="G27" s="10">
        <v>0.30323575253261997</v>
      </c>
      <c r="H27" s="10">
        <v>0.40577469218198498</v>
      </c>
      <c r="I27" s="14" t="s">
        <v>173</v>
      </c>
      <c r="J27" s="7">
        <v>0.29471533354531698</v>
      </c>
      <c r="K27" s="10">
        <v>0.20737646896946699</v>
      </c>
      <c r="L27" s="10">
        <v>0.40026270308905298</v>
      </c>
      <c r="M27" s="14" t="s">
        <v>173</v>
      </c>
    </row>
    <row r="28" spans="1:13" x14ac:dyDescent="0.25">
      <c r="A28" s="12" t="s">
        <v>200</v>
      </c>
      <c r="B28" s="8">
        <v>0.36253766017988698</v>
      </c>
      <c r="C28" s="9">
        <v>0.30980240427113298</v>
      </c>
      <c r="D28" s="9">
        <v>0.41880267950750799</v>
      </c>
      <c r="E28" s="15" t="s">
        <v>173</v>
      </c>
      <c r="F28" s="8">
        <v>0.39040559499839</v>
      </c>
      <c r="G28" s="9">
        <v>0.32661321878087501</v>
      </c>
      <c r="H28" s="9">
        <v>0.45817991692384202</v>
      </c>
      <c r="I28" s="15" t="s">
        <v>173</v>
      </c>
      <c r="J28" s="8">
        <v>0.30012542061261899</v>
      </c>
      <c r="K28" s="9">
        <v>0.23020072598087099</v>
      </c>
      <c r="L28" s="9">
        <v>0.38078368001853902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G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7" bestFit="1" customWidth="1"/>
    <col min="17" max="17" width="5.7109375" customWidth="1"/>
    <col min="18" max="18" width="28" bestFit="1" customWidth="1"/>
    <col min="21" max="21" width="5.7109375" customWidth="1"/>
    <col min="22" max="22" width="29" bestFit="1" customWidth="1"/>
    <col min="25" max="25" width="5.7109375" customWidth="1"/>
    <col min="26" max="26" width="28.140625" bestFit="1" customWidth="1"/>
    <col min="29" max="29" width="5.7109375" customWidth="1"/>
    <col min="30" max="30" width="23.42578125" bestFit="1" customWidth="1"/>
    <col min="33" max="33" width="5.7109375" customWidth="1"/>
  </cols>
  <sheetData>
    <row r="1" spans="1:3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  <c r="V1" t="s">
        <v>173</v>
      </c>
      <c r="W1" t="s">
        <v>173</v>
      </c>
      <c r="X1" t="s">
        <v>173</v>
      </c>
      <c r="Y1" t="s">
        <v>173</v>
      </c>
      <c r="Z1" t="s">
        <v>173</v>
      </c>
      <c r="AA1" t="s">
        <v>173</v>
      </c>
      <c r="AB1" t="s">
        <v>173</v>
      </c>
      <c r="AC1" t="s">
        <v>173</v>
      </c>
      <c r="AD1" t="s">
        <v>173</v>
      </c>
      <c r="AE1" t="s">
        <v>173</v>
      </c>
      <c r="AF1" t="s">
        <v>173</v>
      </c>
      <c r="AG1" t="s">
        <v>173</v>
      </c>
    </row>
    <row r="2" spans="1:33" x14ac:dyDescent="0.25">
      <c r="A2" s="1" t="s">
        <v>49</v>
      </c>
    </row>
    <row r="3" spans="1:33" x14ac:dyDescent="0.25">
      <c r="A3" s="1" t="s">
        <v>234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  <c r="V3" t="s">
        <v>173</v>
      </c>
      <c r="W3" t="s">
        <v>173</v>
      </c>
      <c r="X3" t="s">
        <v>173</v>
      </c>
      <c r="Y3" t="s">
        <v>173</v>
      </c>
      <c r="Z3" t="s">
        <v>173</v>
      </c>
      <c r="AA3" t="s">
        <v>173</v>
      </c>
      <c r="AB3" t="s">
        <v>173</v>
      </c>
      <c r="AC3" t="s">
        <v>173</v>
      </c>
      <c r="AD3" t="s">
        <v>173</v>
      </c>
      <c r="AE3" t="s">
        <v>173</v>
      </c>
      <c r="AF3" t="s">
        <v>173</v>
      </c>
      <c r="AG3" t="s">
        <v>173</v>
      </c>
    </row>
    <row r="4" spans="1:3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  <c r="V4" t="s">
        <v>173</v>
      </c>
      <c r="W4" t="s">
        <v>173</v>
      </c>
      <c r="X4" t="s">
        <v>173</v>
      </c>
      <c r="Y4" t="s">
        <v>173</v>
      </c>
      <c r="Z4" t="s">
        <v>173</v>
      </c>
      <c r="AA4" t="s">
        <v>173</v>
      </c>
      <c r="AB4" t="s">
        <v>173</v>
      </c>
      <c r="AC4" t="s">
        <v>173</v>
      </c>
      <c r="AD4" t="s">
        <v>173</v>
      </c>
      <c r="AE4" t="s">
        <v>173</v>
      </c>
      <c r="AF4" t="s">
        <v>173</v>
      </c>
      <c r="AG4" t="s">
        <v>173</v>
      </c>
    </row>
    <row r="5" spans="1:3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  <c r="V5" t="s">
        <v>173</v>
      </c>
      <c r="W5" t="s">
        <v>173</v>
      </c>
      <c r="X5" t="s">
        <v>173</v>
      </c>
      <c r="Y5" t="s">
        <v>173</v>
      </c>
      <c r="Z5" t="s">
        <v>173</v>
      </c>
      <c r="AA5" t="s">
        <v>173</v>
      </c>
      <c r="AB5" t="s">
        <v>173</v>
      </c>
      <c r="AC5" t="s">
        <v>173</v>
      </c>
      <c r="AD5" t="s">
        <v>173</v>
      </c>
      <c r="AE5" t="s">
        <v>173</v>
      </c>
      <c r="AF5" t="s">
        <v>173</v>
      </c>
      <c r="AG5" t="s">
        <v>173</v>
      </c>
    </row>
    <row r="6" spans="1:3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  <c r="V6" t="s">
        <v>173</v>
      </c>
      <c r="W6" t="s">
        <v>173</v>
      </c>
      <c r="X6" t="s">
        <v>173</v>
      </c>
      <c r="Y6" t="s">
        <v>173</v>
      </c>
      <c r="Z6" t="s">
        <v>173</v>
      </c>
      <c r="AA6" t="s">
        <v>173</v>
      </c>
      <c r="AB6" t="s">
        <v>173</v>
      </c>
      <c r="AC6" t="s">
        <v>173</v>
      </c>
      <c r="AD6" t="s">
        <v>173</v>
      </c>
      <c r="AE6" t="s">
        <v>173</v>
      </c>
      <c r="AF6" t="s">
        <v>173</v>
      </c>
      <c r="AG6" t="s">
        <v>173</v>
      </c>
    </row>
    <row r="7" spans="1:3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  <c r="V7" t="s">
        <v>173</v>
      </c>
      <c r="W7" t="s">
        <v>173</v>
      </c>
      <c r="X7" t="s">
        <v>173</v>
      </c>
      <c r="Y7" t="s">
        <v>173</v>
      </c>
      <c r="Z7" t="s">
        <v>173</v>
      </c>
      <c r="AA7" t="s">
        <v>173</v>
      </c>
      <c r="AB7" t="s">
        <v>173</v>
      </c>
      <c r="AC7" t="s">
        <v>173</v>
      </c>
      <c r="AD7" t="s">
        <v>173</v>
      </c>
      <c r="AE7" t="s">
        <v>173</v>
      </c>
      <c r="AF7" t="s">
        <v>173</v>
      </c>
      <c r="AG7" t="s">
        <v>173</v>
      </c>
    </row>
    <row r="8" spans="1:3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  <c r="V8" t="s">
        <v>173</v>
      </c>
      <c r="W8" t="s">
        <v>173</v>
      </c>
      <c r="X8" t="s">
        <v>173</v>
      </c>
      <c r="Y8" t="s">
        <v>173</v>
      </c>
      <c r="Z8" t="s">
        <v>173</v>
      </c>
      <c r="AA8" t="s">
        <v>173</v>
      </c>
      <c r="AB8" t="s">
        <v>173</v>
      </c>
      <c r="AC8" t="s">
        <v>173</v>
      </c>
      <c r="AD8" t="s">
        <v>173</v>
      </c>
      <c r="AE8" t="s">
        <v>173</v>
      </c>
      <c r="AF8" t="s">
        <v>173</v>
      </c>
      <c r="AG8" t="s">
        <v>173</v>
      </c>
    </row>
    <row r="9" spans="1:3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6" t="s">
        <v>173</v>
      </c>
      <c r="V9" s="6" t="s">
        <v>173</v>
      </c>
      <c r="W9" s="6" t="s">
        <v>173</v>
      </c>
      <c r="X9" s="6" t="s">
        <v>173</v>
      </c>
      <c r="Y9" s="6" t="s">
        <v>173</v>
      </c>
      <c r="Z9" s="6" t="s">
        <v>173</v>
      </c>
      <c r="AA9" s="6" t="s">
        <v>173</v>
      </c>
      <c r="AB9" s="6" t="s">
        <v>173</v>
      </c>
      <c r="AC9" s="6" t="s">
        <v>173</v>
      </c>
      <c r="AD9" s="6" t="s">
        <v>173</v>
      </c>
      <c r="AE9" s="6" t="s">
        <v>173</v>
      </c>
      <c r="AF9" s="6" t="s">
        <v>173</v>
      </c>
      <c r="AG9" s="5" t="s">
        <v>173</v>
      </c>
    </row>
    <row r="10" spans="1:3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t="s">
        <v>173</v>
      </c>
      <c r="V10" t="s">
        <v>173</v>
      </c>
      <c r="W10" t="s">
        <v>173</v>
      </c>
      <c r="X10" t="s">
        <v>173</v>
      </c>
      <c r="Y10" t="s">
        <v>173</v>
      </c>
      <c r="Z10" t="s">
        <v>173</v>
      </c>
      <c r="AA10" t="s">
        <v>173</v>
      </c>
      <c r="AB10" t="s">
        <v>173</v>
      </c>
      <c r="AC10" t="s">
        <v>173</v>
      </c>
      <c r="AD10" t="s">
        <v>173</v>
      </c>
      <c r="AE10" t="s">
        <v>173</v>
      </c>
      <c r="AF10" t="s">
        <v>173</v>
      </c>
      <c r="AG10" s="3" t="s">
        <v>173</v>
      </c>
    </row>
    <row r="11" spans="1:3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225</v>
      </c>
      <c r="G11" s="18" t="s">
        <v>176</v>
      </c>
      <c r="H11" s="18" t="s">
        <v>177</v>
      </c>
      <c r="I11" s="19" t="s">
        <v>178</v>
      </c>
      <c r="J11" s="17" t="s">
        <v>226</v>
      </c>
      <c r="K11" s="18" t="s">
        <v>176</v>
      </c>
      <c r="L11" s="18" t="s">
        <v>177</v>
      </c>
      <c r="M11" s="19" t="s">
        <v>178</v>
      </c>
      <c r="N11" s="17" t="s">
        <v>227</v>
      </c>
      <c r="O11" s="18" t="s">
        <v>176</v>
      </c>
      <c r="P11" s="18" t="s">
        <v>177</v>
      </c>
      <c r="Q11" s="19" t="s">
        <v>178</v>
      </c>
      <c r="R11" s="17" t="s">
        <v>228</v>
      </c>
      <c r="S11" s="18" t="s">
        <v>176</v>
      </c>
      <c r="T11" s="18" t="s">
        <v>177</v>
      </c>
      <c r="U11" s="19" t="s">
        <v>178</v>
      </c>
      <c r="V11" s="17" t="s">
        <v>229</v>
      </c>
      <c r="W11" s="18" t="s">
        <v>176</v>
      </c>
      <c r="X11" s="18" t="s">
        <v>177</v>
      </c>
      <c r="Y11" s="19" t="s">
        <v>178</v>
      </c>
      <c r="Z11" s="17" t="s">
        <v>230</v>
      </c>
      <c r="AA11" s="18" t="s">
        <v>176</v>
      </c>
      <c r="AB11" s="18" t="s">
        <v>177</v>
      </c>
      <c r="AC11" s="19" t="s">
        <v>178</v>
      </c>
      <c r="AD11" s="17" t="s">
        <v>231</v>
      </c>
      <c r="AE11" s="18" t="s">
        <v>176</v>
      </c>
      <c r="AF11" s="18" t="s">
        <v>177</v>
      </c>
      <c r="AG11" s="19" t="s">
        <v>178</v>
      </c>
    </row>
    <row r="12" spans="1:33" ht="16.5" thickTop="1" thickBot="1" x14ac:dyDescent="0.3">
      <c r="A12" s="11" t="s">
        <v>182</v>
      </c>
      <c r="B12" s="7">
        <v>0.34636542496384198</v>
      </c>
      <c r="C12" s="10">
        <v>0.334041473942366</v>
      </c>
      <c r="D12" s="10">
        <v>0.35889901634912003</v>
      </c>
      <c r="E12" s="14" t="s">
        <v>173</v>
      </c>
      <c r="F12" s="8">
        <v>0.295953029074983</v>
      </c>
      <c r="G12" s="9">
        <v>0.27410560026688502</v>
      </c>
      <c r="H12" s="9">
        <v>0.318777085237272</v>
      </c>
      <c r="I12" s="15" t="s">
        <v>173</v>
      </c>
      <c r="J12" s="8">
        <v>0.31202791180795197</v>
      </c>
      <c r="K12" s="9">
        <v>0.26362677894226499</v>
      </c>
      <c r="L12" s="9">
        <v>0.36491172069620997</v>
      </c>
      <c r="M12" s="15" t="s">
        <v>173</v>
      </c>
      <c r="N12" s="8">
        <v>0.40942718469068501</v>
      </c>
      <c r="O12" s="9">
        <v>0.35776272400185599</v>
      </c>
      <c r="P12" s="9">
        <v>0.46317184472878697</v>
      </c>
      <c r="Q12" s="15" t="s">
        <v>173</v>
      </c>
      <c r="R12" s="8">
        <v>0.39498335804504198</v>
      </c>
      <c r="S12" s="9">
        <v>0.35805631413845002</v>
      </c>
      <c r="T12" s="9">
        <v>0.43314908468066698</v>
      </c>
      <c r="U12" s="15" t="s">
        <v>173</v>
      </c>
      <c r="V12" s="8">
        <v>0.361300224675214</v>
      </c>
      <c r="W12" s="9">
        <v>0.32571700980816998</v>
      </c>
      <c r="X12" s="9">
        <v>0.39847351197998399</v>
      </c>
      <c r="Y12" s="15" t="s">
        <v>173</v>
      </c>
      <c r="Z12" s="8">
        <v>0.353822395484722</v>
      </c>
      <c r="AA12" s="9">
        <v>0.33360042175177901</v>
      </c>
      <c r="AB12" s="9">
        <v>0.374581151892937</v>
      </c>
      <c r="AC12" s="15" t="s">
        <v>173</v>
      </c>
      <c r="AD12" s="8">
        <v>0.33320743605375402</v>
      </c>
      <c r="AE12" s="9">
        <v>0.30228458668060298</v>
      </c>
      <c r="AF12" s="9">
        <v>0.36563587571672101</v>
      </c>
      <c r="AG12" s="15" t="s">
        <v>173</v>
      </c>
    </row>
    <row r="13" spans="1:33" ht="15.75" thickTop="1" x14ac:dyDescent="0.25">
      <c r="A13" s="11" t="s">
        <v>183</v>
      </c>
      <c r="B13" s="7">
        <v>0.38242438844468502</v>
      </c>
      <c r="C13" s="10">
        <v>0.31616593995988801</v>
      </c>
      <c r="D13" s="10">
        <v>0.45336270562400499</v>
      </c>
      <c r="E13" s="14" t="s">
        <v>173</v>
      </c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  <c r="N13" t="s">
        <v>173</v>
      </c>
      <c r="O13" t="s">
        <v>173</v>
      </c>
      <c r="P13" t="s">
        <v>173</v>
      </c>
      <c r="Q13" s="16" t="s">
        <v>173</v>
      </c>
      <c r="R13" t="s">
        <v>173</v>
      </c>
      <c r="S13" t="s">
        <v>173</v>
      </c>
      <c r="T13" t="s">
        <v>173</v>
      </c>
      <c r="U13" s="16" t="s">
        <v>173</v>
      </c>
      <c r="V13" t="s">
        <v>173</v>
      </c>
      <c r="W13" t="s">
        <v>173</v>
      </c>
      <c r="X13" t="s">
        <v>173</v>
      </c>
      <c r="Y13" s="16" t="s">
        <v>173</v>
      </c>
      <c r="Z13" t="s">
        <v>173</v>
      </c>
      <c r="AA13" t="s">
        <v>173</v>
      </c>
      <c r="AB13" t="s">
        <v>173</v>
      </c>
      <c r="AC13" s="16" t="s">
        <v>173</v>
      </c>
      <c r="AD13" t="s">
        <v>173</v>
      </c>
      <c r="AE13" t="s">
        <v>173</v>
      </c>
      <c r="AF13" t="s">
        <v>173</v>
      </c>
      <c r="AG13" s="16" t="s">
        <v>173</v>
      </c>
    </row>
    <row r="14" spans="1:33" x14ac:dyDescent="0.25">
      <c r="A14" s="11" t="s">
        <v>185</v>
      </c>
      <c r="B14" s="7">
        <v>0.31415385938638901</v>
      </c>
      <c r="C14" s="10">
        <v>0.27069683505762898</v>
      </c>
      <c r="D14" s="10">
        <v>0.361132787897256</v>
      </c>
      <c r="E14" s="14" t="s">
        <v>173</v>
      </c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  <c r="N14" t="s">
        <v>173</v>
      </c>
      <c r="O14" t="s">
        <v>173</v>
      </c>
      <c r="P14" t="s">
        <v>173</v>
      </c>
      <c r="Q14" s="16" t="s">
        <v>173</v>
      </c>
      <c r="R14" t="s">
        <v>173</v>
      </c>
      <c r="S14" t="s">
        <v>173</v>
      </c>
      <c r="T14" t="s">
        <v>173</v>
      </c>
      <c r="U14" s="16" t="s">
        <v>173</v>
      </c>
      <c r="V14" t="s">
        <v>173</v>
      </c>
      <c r="W14" t="s">
        <v>173</v>
      </c>
      <c r="X14" t="s">
        <v>173</v>
      </c>
      <c r="Y14" s="16" t="s">
        <v>173</v>
      </c>
      <c r="Z14" t="s">
        <v>173</v>
      </c>
      <c r="AA14" t="s">
        <v>173</v>
      </c>
      <c r="AB14" t="s">
        <v>173</v>
      </c>
      <c r="AC14" s="16" t="s">
        <v>173</v>
      </c>
      <c r="AD14" t="s">
        <v>173</v>
      </c>
      <c r="AE14" t="s">
        <v>173</v>
      </c>
      <c r="AF14" t="s">
        <v>173</v>
      </c>
      <c r="AG14" s="16" t="s">
        <v>173</v>
      </c>
    </row>
    <row r="15" spans="1:33" x14ac:dyDescent="0.25">
      <c r="A15" s="11" t="s">
        <v>186</v>
      </c>
      <c r="B15" s="7">
        <v>0.40658381204247701</v>
      </c>
      <c r="C15" s="10">
        <v>0.35820703655769198</v>
      </c>
      <c r="D15" s="10">
        <v>0.45684336143888798</v>
      </c>
      <c r="E15" s="14" t="s">
        <v>173</v>
      </c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  <c r="N15" t="s">
        <v>173</v>
      </c>
      <c r="O15" t="s">
        <v>173</v>
      </c>
      <c r="P15" t="s">
        <v>173</v>
      </c>
      <c r="Q15" s="16" t="s">
        <v>173</v>
      </c>
      <c r="R15" t="s">
        <v>173</v>
      </c>
      <c r="S15" t="s">
        <v>173</v>
      </c>
      <c r="T15" t="s">
        <v>173</v>
      </c>
      <c r="U15" s="16" t="s">
        <v>173</v>
      </c>
      <c r="V15" t="s">
        <v>173</v>
      </c>
      <c r="W15" t="s">
        <v>173</v>
      </c>
      <c r="X15" t="s">
        <v>173</v>
      </c>
      <c r="Y15" s="16" t="s">
        <v>173</v>
      </c>
      <c r="Z15" t="s">
        <v>173</v>
      </c>
      <c r="AA15" t="s">
        <v>173</v>
      </c>
      <c r="AB15" t="s">
        <v>173</v>
      </c>
      <c r="AC15" s="16" t="s">
        <v>173</v>
      </c>
      <c r="AD15" t="s">
        <v>173</v>
      </c>
      <c r="AE15" t="s">
        <v>173</v>
      </c>
      <c r="AF15" t="s">
        <v>173</v>
      </c>
      <c r="AG15" s="16" t="s">
        <v>173</v>
      </c>
    </row>
    <row r="16" spans="1:33" x14ac:dyDescent="0.25">
      <c r="A16" s="11" t="s">
        <v>187</v>
      </c>
      <c r="B16" s="7">
        <v>0.38102376310774899</v>
      </c>
      <c r="C16" s="10">
        <v>0.34166742105154002</v>
      </c>
      <c r="D16" s="10">
        <v>0.42200749037552199</v>
      </c>
      <c r="E16" s="14" t="s">
        <v>173</v>
      </c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  <c r="N16" t="s">
        <v>173</v>
      </c>
      <c r="O16" t="s">
        <v>173</v>
      </c>
      <c r="P16" t="s">
        <v>173</v>
      </c>
      <c r="Q16" s="16" t="s">
        <v>173</v>
      </c>
      <c r="R16" t="s">
        <v>173</v>
      </c>
      <c r="S16" t="s">
        <v>173</v>
      </c>
      <c r="T16" t="s">
        <v>173</v>
      </c>
      <c r="U16" s="16" t="s">
        <v>173</v>
      </c>
      <c r="V16" t="s">
        <v>173</v>
      </c>
      <c r="W16" t="s">
        <v>173</v>
      </c>
      <c r="X16" t="s">
        <v>173</v>
      </c>
      <c r="Y16" s="16" t="s">
        <v>173</v>
      </c>
      <c r="Z16" t="s">
        <v>173</v>
      </c>
      <c r="AA16" t="s">
        <v>173</v>
      </c>
      <c r="AB16" t="s">
        <v>173</v>
      </c>
      <c r="AC16" s="16" t="s">
        <v>173</v>
      </c>
      <c r="AD16" t="s">
        <v>173</v>
      </c>
      <c r="AE16" t="s">
        <v>173</v>
      </c>
      <c r="AF16" t="s">
        <v>173</v>
      </c>
      <c r="AG16" s="16" t="s">
        <v>173</v>
      </c>
    </row>
    <row r="17" spans="1:33" x14ac:dyDescent="0.25">
      <c r="A17" s="11" t="s">
        <v>188</v>
      </c>
      <c r="B17" s="7">
        <v>0.339120247991686</v>
      </c>
      <c r="C17" s="10">
        <v>0.30342298007808299</v>
      </c>
      <c r="D17" s="10">
        <v>0.37674580962357901</v>
      </c>
      <c r="E17" s="14" t="s">
        <v>173</v>
      </c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  <c r="N17" t="s">
        <v>173</v>
      </c>
      <c r="O17" t="s">
        <v>173</v>
      </c>
      <c r="P17" t="s">
        <v>173</v>
      </c>
      <c r="Q17" s="16" t="s">
        <v>173</v>
      </c>
      <c r="R17" t="s">
        <v>173</v>
      </c>
      <c r="S17" t="s">
        <v>173</v>
      </c>
      <c r="T17" t="s">
        <v>173</v>
      </c>
      <c r="U17" s="16" t="s">
        <v>173</v>
      </c>
      <c r="V17" t="s">
        <v>173</v>
      </c>
      <c r="W17" t="s">
        <v>173</v>
      </c>
      <c r="X17" t="s">
        <v>173</v>
      </c>
      <c r="Y17" s="16" t="s">
        <v>173</v>
      </c>
      <c r="Z17" t="s">
        <v>173</v>
      </c>
      <c r="AA17" t="s">
        <v>173</v>
      </c>
      <c r="AB17" t="s">
        <v>173</v>
      </c>
      <c r="AC17" s="16" t="s">
        <v>173</v>
      </c>
      <c r="AD17" t="s">
        <v>173</v>
      </c>
      <c r="AE17" t="s">
        <v>173</v>
      </c>
      <c r="AF17" t="s">
        <v>173</v>
      </c>
      <c r="AG17" s="16" t="s">
        <v>173</v>
      </c>
    </row>
    <row r="18" spans="1:33" x14ac:dyDescent="0.25">
      <c r="A18" s="11" t="s">
        <v>189</v>
      </c>
      <c r="B18" s="7">
        <v>0.33925017781824601</v>
      </c>
      <c r="C18" s="10">
        <v>0.305726272015167</v>
      </c>
      <c r="D18" s="10">
        <v>0.37446737934747298</v>
      </c>
      <c r="E18" s="14" t="s">
        <v>173</v>
      </c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  <c r="N18" t="s">
        <v>173</v>
      </c>
      <c r="O18" t="s">
        <v>173</v>
      </c>
      <c r="P18" t="s">
        <v>173</v>
      </c>
      <c r="Q18" s="16" t="s">
        <v>173</v>
      </c>
      <c r="R18" t="s">
        <v>173</v>
      </c>
      <c r="S18" t="s">
        <v>173</v>
      </c>
      <c r="T18" t="s">
        <v>173</v>
      </c>
      <c r="U18" s="16" t="s">
        <v>173</v>
      </c>
      <c r="V18" t="s">
        <v>173</v>
      </c>
      <c r="W18" t="s">
        <v>173</v>
      </c>
      <c r="X18" t="s">
        <v>173</v>
      </c>
      <c r="Y18" s="16" t="s">
        <v>173</v>
      </c>
      <c r="Z18" t="s">
        <v>173</v>
      </c>
      <c r="AA18" t="s">
        <v>173</v>
      </c>
      <c r="AB18" t="s">
        <v>173</v>
      </c>
      <c r="AC18" s="16" t="s">
        <v>173</v>
      </c>
      <c r="AD18" t="s">
        <v>173</v>
      </c>
      <c r="AE18" t="s">
        <v>173</v>
      </c>
      <c r="AF18" t="s">
        <v>173</v>
      </c>
      <c r="AG18" s="16" t="s">
        <v>173</v>
      </c>
    </row>
    <row r="19" spans="1:33" x14ac:dyDescent="0.25">
      <c r="A19" s="11" t="s">
        <v>190</v>
      </c>
      <c r="B19" s="7">
        <v>0.331172592166739</v>
      </c>
      <c r="C19" s="10">
        <v>0.309613466107656</v>
      </c>
      <c r="D19" s="10">
        <v>0.35346433991333598</v>
      </c>
      <c r="E19" s="14" t="s">
        <v>173</v>
      </c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  <c r="N19" t="s">
        <v>173</v>
      </c>
      <c r="O19" t="s">
        <v>173</v>
      </c>
      <c r="P19" t="s">
        <v>173</v>
      </c>
      <c r="Q19" s="16" t="s">
        <v>173</v>
      </c>
      <c r="R19" t="s">
        <v>173</v>
      </c>
      <c r="S19" t="s">
        <v>173</v>
      </c>
      <c r="T19" t="s">
        <v>173</v>
      </c>
      <c r="U19" s="16" t="s">
        <v>173</v>
      </c>
      <c r="V19" t="s">
        <v>173</v>
      </c>
      <c r="W19" t="s">
        <v>173</v>
      </c>
      <c r="X19" t="s">
        <v>173</v>
      </c>
      <c r="Y19" s="16" t="s">
        <v>173</v>
      </c>
      <c r="Z19" t="s">
        <v>173</v>
      </c>
      <c r="AA19" t="s">
        <v>173</v>
      </c>
      <c r="AB19" t="s">
        <v>173</v>
      </c>
      <c r="AC19" s="16" t="s">
        <v>173</v>
      </c>
      <c r="AD19" t="s">
        <v>173</v>
      </c>
      <c r="AE19" t="s">
        <v>173</v>
      </c>
      <c r="AF19" t="s">
        <v>173</v>
      </c>
      <c r="AG19" s="16" t="s">
        <v>173</v>
      </c>
    </row>
    <row r="20" spans="1:33" x14ac:dyDescent="0.25">
      <c r="A20" s="11" t="s">
        <v>191</v>
      </c>
      <c r="B20" s="7">
        <v>0.383988055939946</v>
      </c>
      <c r="C20" s="10">
        <v>0.34300904712611802</v>
      </c>
      <c r="D20" s="10">
        <v>0.426683258765159</v>
      </c>
      <c r="E20" s="14" t="s">
        <v>173</v>
      </c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  <c r="N20" t="s">
        <v>173</v>
      </c>
      <c r="O20" t="s">
        <v>173</v>
      </c>
      <c r="P20" t="s">
        <v>173</v>
      </c>
      <c r="Q20" s="16" t="s">
        <v>173</v>
      </c>
      <c r="R20" t="s">
        <v>173</v>
      </c>
      <c r="S20" t="s">
        <v>173</v>
      </c>
      <c r="T20" t="s">
        <v>173</v>
      </c>
      <c r="U20" s="16" t="s">
        <v>173</v>
      </c>
      <c r="V20" t="s">
        <v>173</v>
      </c>
      <c r="W20" t="s">
        <v>173</v>
      </c>
      <c r="X20" t="s">
        <v>173</v>
      </c>
      <c r="Y20" s="16" t="s">
        <v>173</v>
      </c>
      <c r="Z20" t="s">
        <v>173</v>
      </c>
      <c r="AA20" t="s">
        <v>173</v>
      </c>
      <c r="AB20" t="s">
        <v>173</v>
      </c>
      <c r="AC20" s="16" t="s">
        <v>173</v>
      </c>
      <c r="AD20" t="s">
        <v>173</v>
      </c>
      <c r="AE20" t="s">
        <v>173</v>
      </c>
      <c r="AF20" t="s">
        <v>173</v>
      </c>
      <c r="AG20" s="16" t="s">
        <v>173</v>
      </c>
    </row>
    <row r="21" spans="1:33" x14ac:dyDescent="0.25">
      <c r="A21" s="11" t="s">
        <v>192</v>
      </c>
      <c r="B21" s="7">
        <v>0.36523027696659</v>
      </c>
      <c r="C21" s="10">
        <v>0.32559007133298101</v>
      </c>
      <c r="D21" s="10">
        <v>0.406785630114882</v>
      </c>
      <c r="E21" s="14" t="s">
        <v>173</v>
      </c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  <c r="N21" t="s">
        <v>173</v>
      </c>
      <c r="O21" t="s">
        <v>173</v>
      </c>
      <c r="P21" t="s">
        <v>173</v>
      </c>
      <c r="Q21" s="16" t="s">
        <v>173</v>
      </c>
      <c r="R21" t="s">
        <v>173</v>
      </c>
      <c r="S21" t="s">
        <v>173</v>
      </c>
      <c r="T21" t="s">
        <v>173</v>
      </c>
      <c r="U21" s="16" t="s">
        <v>173</v>
      </c>
      <c r="V21" t="s">
        <v>173</v>
      </c>
      <c r="W21" t="s">
        <v>173</v>
      </c>
      <c r="X21" t="s">
        <v>173</v>
      </c>
      <c r="Y21" s="16" t="s">
        <v>173</v>
      </c>
      <c r="Z21" t="s">
        <v>173</v>
      </c>
      <c r="AA21" t="s">
        <v>173</v>
      </c>
      <c r="AB21" t="s">
        <v>173</v>
      </c>
      <c r="AC21" s="16" t="s">
        <v>173</v>
      </c>
      <c r="AD21" t="s">
        <v>173</v>
      </c>
      <c r="AE21" t="s">
        <v>173</v>
      </c>
      <c r="AF21" t="s">
        <v>173</v>
      </c>
      <c r="AG21" s="16" t="s">
        <v>173</v>
      </c>
    </row>
    <row r="22" spans="1:33" x14ac:dyDescent="0.25">
      <c r="A22" s="11" t="s">
        <v>193</v>
      </c>
      <c r="B22" s="7">
        <v>0.36130287758993501</v>
      </c>
      <c r="C22" s="10">
        <v>0.31949339691340001</v>
      </c>
      <c r="D22" s="10">
        <v>0.40532481609988902</v>
      </c>
      <c r="E22" s="14" t="s">
        <v>173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  <c r="N22" t="s">
        <v>173</v>
      </c>
      <c r="O22" t="s">
        <v>173</v>
      </c>
      <c r="P22" t="s">
        <v>173</v>
      </c>
      <c r="Q22" s="16" t="s">
        <v>173</v>
      </c>
      <c r="R22" t="s">
        <v>173</v>
      </c>
      <c r="S22" t="s">
        <v>173</v>
      </c>
      <c r="T22" t="s">
        <v>173</v>
      </c>
      <c r="U22" s="16" t="s">
        <v>173</v>
      </c>
      <c r="V22" t="s">
        <v>173</v>
      </c>
      <c r="W22" t="s">
        <v>173</v>
      </c>
      <c r="X22" t="s">
        <v>173</v>
      </c>
      <c r="Y22" s="16" t="s">
        <v>173</v>
      </c>
      <c r="Z22" t="s">
        <v>173</v>
      </c>
      <c r="AA22" t="s">
        <v>173</v>
      </c>
      <c r="AB22" t="s">
        <v>173</v>
      </c>
      <c r="AC22" s="16" t="s">
        <v>173</v>
      </c>
      <c r="AD22" t="s">
        <v>173</v>
      </c>
      <c r="AE22" t="s">
        <v>173</v>
      </c>
      <c r="AF22" t="s">
        <v>173</v>
      </c>
      <c r="AG22" s="16" t="s">
        <v>173</v>
      </c>
    </row>
    <row r="23" spans="1:33" x14ac:dyDescent="0.25">
      <c r="A23" s="11" t="s">
        <v>194</v>
      </c>
      <c r="B23" s="7">
        <v>0.36986321660822702</v>
      </c>
      <c r="C23" s="10">
        <v>0.34035861653543198</v>
      </c>
      <c r="D23" s="10">
        <v>0.40037309017066097</v>
      </c>
      <c r="E23" s="14" t="s">
        <v>173</v>
      </c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  <c r="N23" t="s">
        <v>173</v>
      </c>
      <c r="O23" t="s">
        <v>173</v>
      </c>
      <c r="P23" t="s">
        <v>173</v>
      </c>
      <c r="Q23" s="16" t="s">
        <v>173</v>
      </c>
      <c r="R23" t="s">
        <v>173</v>
      </c>
      <c r="S23" t="s">
        <v>173</v>
      </c>
      <c r="T23" t="s">
        <v>173</v>
      </c>
      <c r="U23" s="16" t="s">
        <v>173</v>
      </c>
      <c r="V23" t="s">
        <v>173</v>
      </c>
      <c r="W23" t="s">
        <v>173</v>
      </c>
      <c r="X23" t="s">
        <v>173</v>
      </c>
      <c r="Y23" s="16" t="s">
        <v>173</v>
      </c>
      <c r="Z23" t="s">
        <v>173</v>
      </c>
      <c r="AA23" t="s">
        <v>173</v>
      </c>
      <c r="AB23" t="s">
        <v>173</v>
      </c>
      <c r="AC23" s="16" t="s">
        <v>173</v>
      </c>
      <c r="AD23" t="s">
        <v>173</v>
      </c>
      <c r="AE23" t="s">
        <v>173</v>
      </c>
      <c r="AF23" t="s">
        <v>173</v>
      </c>
      <c r="AG23" s="16" t="s">
        <v>173</v>
      </c>
    </row>
    <row r="24" spans="1:33" x14ac:dyDescent="0.25">
      <c r="A24" s="11" t="s">
        <v>195</v>
      </c>
      <c r="B24" s="7">
        <v>0.36940899193028298</v>
      </c>
      <c r="C24" s="10">
        <v>0.32866973954453599</v>
      </c>
      <c r="D24" s="10">
        <v>0.412098173867464</v>
      </c>
      <c r="E24" s="14" t="s">
        <v>173</v>
      </c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  <c r="N24" t="s">
        <v>173</v>
      </c>
      <c r="O24" t="s">
        <v>173</v>
      </c>
      <c r="P24" t="s">
        <v>173</v>
      </c>
      <c r="Q24" s="16" t="s">
        <v>173</v>
      </c>
      <c r="R24" t="s">
        <v>173</v>
      </c>
      <c r="S24" t="s">
        <v>173</v>
      </c>
      <c r="T24" t="s">
        <v>173</v>
      </c>
      <c r="U24" s="16" t="s">
        <v>173</v>
      </c>
      <c r="V24" t="s">
        <v>173</v>
      </c>
      <c r="W24" t="s">
        <v>173</v>
      </c>
      <c r="X24" t="s">
        <v>173</v>
      </c>
      <c r="Y24" s="16" t="s">
        <v>173</v>
      </c>
      <c r="Z24" t="s">
        <v>173</v>
      </c>
      <c r="AA24" t="s">
        <v>173</v>
      </c>
      <c r="AB24" t="s">
        <v>173</v>
      </c>
      <c r="AC24" s="16" t="s">
        <v>173</v>
      </c>
      <c r="AD24" t="s">
        <v>173</v>
      </c>
      <c r="AE24" t="s">
        <v>173</v>
      </c>
      <c r="AF24" t="s">
        <v>173</v>
      </c>
      <c r="AG24" s="16" t="s">
        <v>173</v>
      </c>
    </row>
    <row r="25" spans="1:33" x14ac:dyDescent="0.25">
      <c r="A25" s="11" t="s">
        <v>196</v>
      </c>
      <c r="B25" s="7">
        <v>0.32375473844472102</v>
      </c>
      <c r="C25" s="10">
        <v>0.26329207521082398</v>
      </c>
      <c r="D25" s="10">
        <v>0.39073788676499399</v>
      </c>
      <c r="E25" s="14" t="s">
        <v>173</v>
      </c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  <c r="N25" t="s">
        <v>173</v>
      </c>
      <c r="O25" t="s">
        <v>173</v>
      </c>
      <c r="P25" t="s">
        <v>173</v>
      </c>
      <c r="Q25" s="16" t="s">
        <v>173</v>
      </c>
      <c r="R25" t="s">
        <v>173</v>
      </c>
      <c r="S25" t="s">
        <v>173</v>
      </c>
      <c r="T25" t="s">
        <v>173</v>
      </c>
      <c r="U25" s="16" t="s">
        <v>173</v>
      </c>
      <c r="V25" t="s">
        <v>173</v>
      </c>
      <c r="W25" t="s">
        <v>173</v>
      </c>
      <c r="X25" t="s">
        <v>173</v>
      </c>
      <c r="Y25" s="16" t="s">
        <v>173</v>
      </c>
      <c r="Z25" t="s">
        <v>173</v>
      </c>
      <c r="AA25" t="s">
        <v>173</v>
      </c>
      <c r="AB25" t="s">
        <v>173</v>
      </c>
      <c r="AC25" s="16" t="s">
        <v>173</v>
      </c>
      <c r="AD25" t="s">
        <v>173</v>
      </c>
      <c r="AE25" t="s">
        <v>173</v>
      </c>
      <c r="AF25" t="s">
        <v>173</v>
      </c>
      <c r="AG25" s="16" t="s">
        <v>173</v>
      </c>
    </row>
    <row r="26" spans="1:33" x14ac:dyDescent="0.25">
      <c r="A26" s="11" t="s">
        <v>198</v>
      </c>
      <c r="B26" s="7">
        <v>0.37271313560306402</v>
      </c>
      <c r="C26" s="10">
        <v>0.33084734977797697</v>
      </c>
      <c r="D26" s="10">
        <v>0.41657857335808401</v>
      </c>
      <c r="E26" s="14" t="s">
        <v>173</v>
      </c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  <c r="N26" t="s">
        <v>173</v>
      </c>
      <c r="O26" t="s">
        <v>173</v>
      </c>
      <c r="P26" t="s">
        <v>173</v>
      </c>
      <c r="Q26" s="16" t="s">
        <v>173</v>
      </c>
      <c r="R26" t="s">
        <v>173</v>
      </c>
      <c r="S26" t="s">
        <v>173</v>
      </c>
      <c r="T26" t="s">
        <v>173</v>
      </c>
      <c r="U26" s="16" t="s">
        <v>173</v>
      </c>
      <c r="V26" t="s">
        <v>173</v>
      </c>
      <c r="W26" t="s">
        <v>173</v>
      </c>
      <c r="X26" t="s">
        <v>173</v>
      </c>
      <c r="Y26" s="16" t="s">
        <v>173</v>
      </c>
      <c r="Z26" t="s">
        <v>173</v>
      </c>
      <c r="AA26" t="s">
        <v>173</v>
      </c>
      <c r="AB26" t="s">
        <v>173</v>
      </c>
      <c r="AC26" s="16" t="s">
        <v>173</v>
      </c>
      <c r="AD26" t="s">
        <v>173</v>
      </c>
      <c r="AE26" t="s">
        <v>173</v>
      </c>
      <c r="AF26" t="s">
        <v>173</v>
      </c>
      <c r="AG26" s="16" t="s">
        <v>173</v>
      </c>
    </row>
    <row r="27" spans="1:33" x14ac:dyDescent="0.25">
      <c r="A27" s="11" t="s">
        <v>199</v>
      </c>
      <c r="B27" s="7">
        <v>0.33845432348038101</v>
      </c>
      <c r="C27" s="10">
        <v>0.29787887205131802</v>
      </c>
      <c r="D27" s="10">
        <v>0.38155322669953501</v>
      </c>
      <c r="E27" s="14" t="s">
        <v>173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  <c r="N27" t="s">
        <v>173</v>
      </c>
      <c r="O27" t="s">
        <v>173</v>
      </c>
      <c r="P27" t="s">
        <v>173</v>
      </c>
      <c r="Q27" s="16" t="s">
        <v>173</v>
      </c>
      <c r="R27" t="s">
        <v>173</v>
      </c>
      <c r="S27" t="s">
        <v>173</v>
      </c>
      <c r="T27" t="s">
        <v>173</v>
      </c>
      <c r="U27" s="16" t="s">
        <v>173</v>
      </c>
      <c r="V27" t="s">
        <v>173</v>
      </c>
      <c r="W27" t="s">
        <v>173</v>
      </c>
      <c r="X27" t="s">
        <v>173</v>
      </c>
      <c r="Y27" s="16" t="s">
        <v>173</v>
      </c>
      <c r="Z27" t="s">
        <v>173</v>
      </c>
      <c r="AA27" t="s">
        <v>173</v>
      </c>
      <c r="AB27" t="s">
        <v>173</v>
      </c>
      <c r="AC27" s="16" t="s">
        <v>173</v>
      </c>
      <c r="AD27" t="s">
        <v>173</v>
      </c>
      <c r="AE27" t="s">
        <v>173</v>
      </c>
      <c r="AF27" t="s">
        <v>173</v>
      </c>
      <c r="AG27" s="16" t="s">
        <v>173</v>
      </c>
    </row>
    <row r="28" spans="1:33" x14ac:dyDescent="0.25">
      <c r="A28" s="12" t="s">
        <v>200</v>
      </c>
      <c r="B28" s="8">
        <v>0.36253766017988698</v>
      </c>
      <c r="C28" s="9">
        <v>0.30980240427113298</v>
      </c>
      <c r="D28" s="9">
        <v>0.41880267950750799</v>
      </c>
      <c r="E28" s="15" t="s">
        <v>173</v>
      </c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  <c r="N28" t="s">
        <v>173</v>
      </c>
      <c r="O28" t="s">
        <v>173</v>
      </c>
      <c r="P28" t="s">
        <v>173</v>
      </c>
      <c r="Q28" s="16" t="s">
        <v>173</v>
      </c>
      <c r="R28" t="s">
        <v>173</v>
      </c>
      <c r="S28" t="s">
        <v>173</v>
      </c>
      <c r="T28" t="s">
        <v>173</v>
      </c>
      <c r="U28" s="16" t="s">
        <v>173</v>
      </c>
      <c r="V28" t="s">
        <v>173</v>
      </c>
      <c r="W28" t="s">
        <v>173</v>
      </c>
      <c r="X28" t="s">
        <v>173</v>
      </c>
      <c r="Y28" s="16" t="s">
        <v>173</v>
      </c>
      <c r="Z28" t="s">
        <v>173</v>
      </c>
      <c r="AA28" t="s">
        <v>173</v>
      </c>
      <c r="AB28" t="s">
        <v>173</v>
      </c>
      <c r="AC28" s="16" t="s">
        <v>173</v>
      </c>
      <c r="AD28" t="s">
        <v>173</v>
      </c>
      <c r="AE28" t="s">
        <v>173</v>
      </c>
      <c r="AF28" t="s">
        <v>173</v>
      </c>
      <c r="AG28" s="16" t="s">
        <v>173</v>
      </c>
    </row>
    <row r="29" spans="1:3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  <c r="R29" t="s">
        <v>173</v>
      </c>
      <c r="S29" t="s">
        <v>173</v>
      </c>
      <c r="T29" t="s">
        <v>173</v>
      </c>
      <c r="U29" s="16" t="s">
        <v>173</v>
      </c>
      <c r="V29" t="s">
        <v>173</v>
      </c>
      <c r="W29" t="s">
        <v>173</v>
      </c>
      <c r="X29" t="s">
        <v>173</v>
      </c>
      <c r="Y29" s="16" t="s">
        <v>173</v>
      </c>
      <c r="Z29" t="s">
        <v>173</v>
      </c>
      <c r="AA29" t="s">
        <v>173</v>
      </c>
      <c r="AB29" t="s">
        <v>173</v>
      </c>
      <c r="AC29" s="16" t="s">
        <v>173</v>
      </c>
      <c r="AD29" t="s">
        <v>173</v>
      </c>
      <c r="AE29" t="s">
        <v>173</v>
      </c>
      <c r="AF29" t="s">
        <v>173</v>
      </c>
      <c r="AG29" s="16" t="s">
        <v>173</v>
      </c>
    </row>
    <row r="30" spans="1:3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  <c r="V30" t="s">
        <v>173</v>
      </c>
      <c r="W30" t="s">
        <v>173</v>
      </c>
      <c r="X30" t="s">
        <v>173</v>
      </c>
      <c r="Y30" t="s">
        <v>173</v>
      </c>
      <c r="Z30" t="s">
        <v>173</v>
      </c>
      <c r="AA30" t="s">
        <v>173</v>
      </c>
      <c r="AB30" t="s">
        <v>173</v>
      </c>
      <c r="AC30" t="s">
        <v>173</v>
      </c>
      <c r="AD30" t="s">
        <v>173</v>
      </c>
      <c r="AE30" t="s">
        <v>173</v>
      </c>
      <c r="AF30" t="s">
        <v>173</v>
      </c>
      <c r="AG30" t="s">
        <v>173</v>
      </c>
    </row>
    <row r="31" spans="1:33" x14ac:dyDescent="0.25">
      <c r="A31" s="20" t="s">
        <v>178</v>
      </c>
    </row>
    <row r="32" spans="1:33" x14ac:dyDescent="0.25">
      <c r="A32" s="20" t="s">
        <v>201</v>
      </c>
    </row>
    <row r="33" spans="1:33" x14ac:dyDescent="0.25">
      <c r="A33" s="20" t="s">
        <v>202</v>
      </c>
    </row>
    <row r="34" spans="1:33" x14ac:dyDescent="0.25">
      <c r="A34" s="20" t="s">
        <v>173</v>
      </c>
    </row>
    <row r="35" spans="1:3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  <c r="V35" t="s">
        <v>173</v>
      </c>
      <c r="W35" t="s">
        <v>173</v>
      </c>
      <c r="X35" t="s">
        <v>173</v>
      </c>
      <c r="Y35" t="s">
        <v>173</v>
      </c>
      <c r="Z35" t="s">
        <v>173</v>
      </c>
      <c r="AA35" t="s">
        <v>173</v>
      </c>
      <c r="AB35" t="s">
        <v>173</v>
      </c>
      <c r="AC35" t="s">
        <v>173</v>
      </c>
      <c r="AD35" t="s">
        <v>173</v>
      </c>
      <c r="AE35" t="s">
        <v>173</v>
      </c>
      <c r="AF35" t="s">
        <v>173</v>
      </c>
      <c r="AG35" t="s">
        <v>173</v>
      </c>
    </row>
    <row r="36" spans="1:3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  <c r="V36" t="s">
        <v>173</v>
      </c>
      <c r="W36" t="s">
        <v>173</v>
      </c>
      <c r="X36" t="s">
        <v>173</v>
      </c>
      <c r="Y36" t="s">
        <v>173</v>
      </c>
      <c r="Z36" t="s">
        <v>173</v>
      </c>
      <c r="AA36" t="s">
        <v>173</v>
      </c>
      <c r="AB36" t="s">
        <v>173</v>
      </c>
      <c r="AC36" t="s">
        <v>173</v>
      </c>
      <c r="AD36" t="s">
        <v>173</v>
      </c>
      <c r="AE36" t="s">
        <v>173</v>
      </c>
      <c r="AF36" t="s">
        <v>173</v>
      </c>
      <c r="AG36" t="s">
        <v>173</v>
      </c>
    </row>
    <row r="37" spans="1:3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  <c r="V37" t="s">
        <v>173</v>
      </c>
      <c r="W37" t="s">
        <v>173</v>
      </c>
      <c r="X37" t="s">
        <v>173</v>
      </c>
      <c r="Y37" t="s">
        <v>173</v>
      </c>
      <c r="Z37" t="s">
        <v>173</v>
      </c>
      <c r="AA37" t="s">
        <v>173</v>
      </c>
      <c r="AB37" t="s">
        <v>173</v>
      </c>
      <c r="AC37" t="s">
        <v>173</v>
      </c>
      <c r="AD37" t="s">
        <v>173</v>
      </c>
      <c r="AE37" t="s">
        <v>173</v>
      </c>
      <c r="AF37" t="s">
        <v>173</v>
      </c>
      <c r="AG37" t="s">
        <v>173</v>
      </c>
    </row>
    <row r="38" spans="1:3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  <c r="V38" t="s">
        <v>173</v>
      </c>
      <c r="W38" t="s">
        <v>173</v>
      </c>
      <c r="X38" t="s">
        <v>173</v>
      </c>
      <c r="Y38" t="s">
        <v>173</v>
      </c>
      <c r="Z38" t="s">
        <v>173</v>
      </c>
      <c r="AA38" t="s">
        <v>173</v>
      </c>
      <c r="AB38" t="s">
        <v>173</v>
      </c>
      <c r="AC38" t="s">
        <v>173</v>
      </c>
      <c r="AD38" t="s">
        <v>173</v>
      </c>
      <c r="AE38" t="s">
        <v>173</v>
      </c>
      <c r="AF38" t="s">
        <v>173</v>
      </c>
      <c r="AG38" t="s">
        <v>173</v>
      </c>
    </row>
    <row r="39" spans="1:3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  <c r="V39" t="s">
        <v>173</v>
      </c>
      <c r="W39" t="s">
        <v>173</v>
      </c>
      <c r="X39" t="s">
        <v>173</v>
      </c>
      <c r="Y39" t="s">
        <v>173</v>
      </c>
      <c r="Z39" t="s">
        <v>173</v>
      </c>
      <c r="AA39" t="s">
        <v>173</v>
      </c>
      <c r="AB39" t="s">
        <v>173</v>
      </c>
      <c r="AC39" t="s">
        <v>173</v>
      </c>
      <c r="AD39" t="s">
        <v>173</v>
      </c>
      <c r="AE39" t="s">
        <v>173</v>
      </c>
      <c r="AF39" t="s">
        <v>173</v>
      </c>
      <c r="AG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50</v>
      </c>
    </row>
    <row r="3" spans="1:17" x14ac:dyDescent="0.25">
      <c r="A3" s="1" t="s">
        <v>237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179</v>
      </c>
      <c r="G11" s="18" t="s">
        <v>176</v>
      </c>
      <c r="H11" s="18" t="s">
        <v>177</v>
      </c>
      <c r="I11" s="19" t="s">
        <v>178</v>
      </c>
      <c r="J11" s="17" t="s">
        <v>180</v>
      </c>
      <c r="K11" s="18" t="s">
        <v>176</v>
      </c>
      <c r="L11" s="18" t="s">
        <v>177</v>
      </c>
      <c r="M11" s="19" t="s">
        <v>178</v>
      </c>
      <c r="N11" s="17" t="s">
        <v>181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0.216809713757418</v>
      </c>
      <c r="C12" s="10">
        <v>0.20622403553244001</v>
      </c>
      <c r="D12" s="10">
        <v>0.22778283809563099</v>
      </c>
      <c r="E12" s="14" t="s">
        <v>173</v>
      </c>
      <c r="F12" s="7">
        <v>0.29860278405334001</v>
      </c>
      <c r="G12" s="10">
        <v>0.27606452839720103</v>
      </c>
      <c r="H12" s="10">
        <v>0.32216224048279202</v>
      </c>
      <c r="I12" s="14" t="s">
        <v>173</v>
      </c>
      <c r="J12" s="7">
        <v>0.219902609573945</v>
      </c>
      <c r="K12" s="10">
        <v>0.206312122270533</v>
      </c>
      <c r="L12" s="10">
        <v>0.23412426496147501</v>
      </c>
      <c r="M12" s="14" t="s">
        <v>173</v>
      </c>
      <c r="N12" s="7">
        <v>7.5897036778935195E-2</v>
      </c>
      <c r="O12" s="10">
        <v>6.4374863617064404E-2</v>
      </c>
      <c r="P12" s="10">
        <v>8.9284711763036803E-2</v>
      </c>
      <c r="Q12" s="14" t="s">
        <v>173</v>
      </c>
    </row>
    <row r="13" spans="1:17" x14ac:dyDescent="0.25">
      <c r="A13" s="11" t="s">
        <v>183</v>
      </c>
      <c r="B13" s="7">
        <v>0.223403985473559</v>
      </c>
      <c r="C13" s="10">
        <v>0.17445492266450299</v>
      </c>
      <c r="D13" s="10">
        <v>0.281405681234285</v>
      </c>
      <c r="E13" s="14" t="s">
        <v>173</v>
      </c>
      <c r="F13" s="7">
        <v>0.22870423469729001</v>
      </c>
      <c r="G13" s="10">
        <v>0.14119757373758399</v>
      </c>
      <c r="H13" s="10">
        <v>0.34843945451104902</v>
      </c>
      <c r="I13" s="14" t="s">
        <v>184</v>
      </c>
      <c r="J13" s="7">
        <v>0.26782147727536099</v>
      </c>
      <c r="K13" s="10">
        <v>0.20382778586318201</v>
      </c>
      <c r="L13" s="10">
        <v>0.34324480790626699</v>
      </c>
      <c r="M13" s="14" t="s">
        <v>173</v>
      </c>
      <c r="N13" s="7">
        <v>5.7198909563949601E-2</v>
      </c>
      <c r="O13" s="10">
        <v>2.0244708451117401E-2</v>
      </c>
      <c r="P13" s="10">
        <v>0.15119852759716501</v>
      </c>
      <c r="Q13" s="14" t="s">
        <v>184</v>
      </c>
    </row>
    <row r="14" spans="1:17" x14ac:dyDescent="0.25">
      <c r="A14" s="11" t="s">
        <v>185</v>
      </c>
      <c r="B14" s="7">
        <v>0.25112093643817701</v>
      </c>
      <c r="C14" s="10">
        <v>0.211863874666642</v>
      </c>
      <c r="D14" s="10">
        <v>0.29493003609041901</v>
      </c>
      <c r="E14" s="14" t="s">
        <v>173</v>
      </c>
      <c r="F14" s="7">
        <v>0.295697406554007</v>
      </c>
      <c r="G14" s="10">
        <v>0.21639716838565301</v>
      </c>
      <c r="H14" s="10">
        <v>0.38960901085973798</v>
      </c>
      <c r="I14" s="14" t="s">
        <v>173</v>
      </c>
      <c r="J14" s="7">
        <v>0.25534690622256401</v>
      </c>
      <c r="K14" s="10">
        <v>0.20799528327852801</v>
      </c>
      <c r="L14" s="10">
        <v>0.30926902125130301</v>
      </c>
      <c r="M14" s="14" t="s">
        <v>173</v>
      </c>
      <c r="N14" s="7">
        <v>9.3975694775169705E-2</v>
      </c>
      <c r="O14" s="10">
        <v>4.5952741466990299E-2</v>
      </c>
      <c r="P14" s="10">
        <v>0.18258065726650799</v>
      </c>
      <c r="Q14" s="14" t="s">
        <v>184</v>
      </c>
    </row>
    <row r="15" spans="1:17" x14ac:dyDescent="0.25">
      <c r="A15" s="11" t="s">
        <v>186</v>
      </c>
      <c r="B15" s="7">
        <v>0.23993042504117201</v>
      </c>
      <c r="C15" s="10">
        <v>0.20065967086167699</v>
      </c>
      <c r="D15" s="10">
        <v>0.28415465948829699</v>
      </c>
      <c r="E15" s="14" t="s">
        <v>173</v>
      </c>
      <c r="F15" s="7">
        <v>0.33422688808360601</v>
      </c>
      <c r="G15" s="10">
        <v>0.26178862994258401</v>
      </c>
      <c r="H15" s="10">
        <v>0.41542937663257901</v>
      </c>
      <c r="I15" s="14" t="s">
        <v>173</v>
      </c>
      <c r="J15" s="7">
        <v>0.22423407877495299</v>
      </c>
      <c r="K15" s="10">
        <v>0.176409229261657</v>
      </c>
      <c r="L15" s="10">
        <v>0.28060686712451899</v>
      </c>
      <c r="M15" s="14" t="s">
        <v>173</v>
      </c>
      <c r="N15" s="7">
        <v>8.5204611104998995E-2</v>
      </c>
      <c r="O15" s="10">
        <v>4.4877092310392101E-2</v>
      </c>
      <c r="P15" s="10">
        <v>0.15585776507622001</v>
      </c>
      <c r="Q15" s="14" t="s">
        <v>184</v>
      </c>
    </row>
    <row r="16" spans="1:17" x14ac:dyDescent="0.25">
      <c r="A16" s="11" t="s">
        <v>187</v>
      </c>
      <c r="B16" s="7">
        <v>0.22019600518638699</v>
      </c>
      <c r="C16" s="10">
        <v>0.189931999985922</v>
      </c>
      <c r="D16" s="10">
        <v>0.25377162217576599</v>
      </c>
      <c r="E16" s="14" t="s">
        <v>173</v>
      </c>
      <c r="F16" s="7">
        <v>0.31810718397797599</v>
      </c>
      <c r="G16" s="10">
        <v>0.24708922507473</v>
      </c>
      <c r="H16" s="10">
        <v>0.39872726855773999</v>
      </c>
      <c r="I16" s="14" t="s">
        <v>173</v>
      </c>
      <c r="J16" s="7">
        <v>0.217327440554127</v>
      </c>
      <c r="K16" s="10">
        <v>0.177070362992994</v>
      </c>
      <c r="L16" s="10">
        <v>0.26380302431463998</v>
      </c>
      <c r="M16" s="14" t="s">
        <v>173</v>
      </c>
      <c r="N16" s="7">
        <v>5.9039094007920297E-2</v>
      </c>
      <c r="O16" s="10">
        <v>2.69332770734678E-2</v>
      </c>
      <c r="P16" s="10">
        <v>0.12451918354001799</v>
      </c>
      <c r="Q16" s="14" t="s">
        <v>184</v>
      </c>
    </row>
    <row r="17" spans="1:17" x14ac:dyDescent="0.25">
      <c r="A17" s="11" t="s">
        <v>188</v>
      </c>
      <c r="B17" s="7">
        <v>0.24792377922914099</v>
      </c>
      <c r="C17" s="10">
        <v>0.212832973827634</v>
      </c>
      <c r="D17" s="10">
        <v>0.28669301379162199</v>
      </c>
      <c r="E17" s="14" t="s">
        <v>173</v>
      </c>
      <c r="F17" s="7">
        <v>0.39451988168677699</v>
      </c>
      <c r="G17" s="10">
        <v>0.32447960003564502</v>
      </c>
      <c r="H17" s="10">
        <v>0.46917820604334598</v>
      </c>
      <c r="I17" s="14" t="s">
        <v>173</v>
      </c>
      <c r="J17" s="7">
        <v>0.22232100930741799</v>
      </c>
      <c r="K17" s="10">
        <v>0.17978006766028501</v>
      </c>
      <c r="L17" s="10">
        <v>0.27159509344667598</v>
      </c>
      <c r="M17" s="14" t="s">
        <v>173</v>
      </c>
      <c r="N17" s="7">
        <v>9.8789017248878799E-2</v>
      </c>
      <c r="O17" s="10">
        <v>5.3695357187831402E-2</v>
      </c>
      <c r="P17" s="10">
        <v>0.174758953411038</v>
      </c>
      <c r="Q17" s="14" t="s">
        <v>184</v>
      </c>
    </row>
    <row r="18" spans="1:17" x14ac:dyDescent="0.25">
      <c r="A18" s="11" t="s">
        <v>189</v>
      </c>
      <c r="B18" s="7">
        <v>0.19777767001822999</v>
      </c>
      <c r="C18" s="10">
        <v>0.17307122578468401</v>
      </c>
      <c r="D18" s="10">
        <v>0.225051172363503</v>
      </c>
      <c r="E18" s="14" t="s">
        <v>173</v>
      </c>
      <c r="F18" s="7">
        <v>0.307097949740614</v>
      </c>
      <c r="G18" s="10">
        <v>0.246085331488265</v>
      </c>
      <c r="H18" s="10">
        <v>0.37569932330054001</v>
      </c>
      <c r="I18" s="14" t="s">
        <v>173</v>
      </c>
      <c r="J18" s="7">
        <v>0.18326720494009099</v>
      </c>
      <c r="K18" s="10">
        <v>0.155256098056964</v>
      </c>
      <c r="L18" s="10">
        <v>0.21504551798344501</v>
      </c>
      <c r="M18" s="14" t="s">
        <v>173</v>
      </c>
      <c r="N18" s="7">
        <v>9.9964859995618605E-2</v>
      </c>
      <c r="O18" s="10">
        <v>7.1177256869407304E-2</v>
      </c>
      <c r="P18" s="10">
        <v>0.13865747188199201</v>
      </c>
      <c r="Q18" s="14" t="s">
        <v>173</v>
      </c>
    </row>
    <row r="19" spans="1:17" x14ac:dyDescent="0.25">
      <c r="A19" s="11" t="s">
        <v>190</v>
      </c>
      <c r="B19" s="7">
        <v>0.216365603927867</v>
      </c>
      <c r="C19" s="10">
        <v>0.197594382884934</v>
      </c>
      <c r="D19" s="10">
        <v>0.23639471099617801</v>
      </c>
      <c r="E19" s="14" t="s">
        <v>173</v>
      </c>
      <c r="F19" s="7">
        <v>0.27165155351132902</v>
      </c>
      <c r="G19" s="10">
        <v>0.232633207156489</v>
      </c>
      <c r="H19" s="10">
        <v>0.31453181719372802</v>
      </c>
      <c r="I19" s="14" t="s">
        <v>173</v>
      </c>
      <c r="J19" s="7">
        <v>0.23148723699493401</v>
      </c>
      <c r="K19" s="10">
        <v>0.207690780409932</v>
      </c>
      <c r="L19" s="10">
        <v>0.25712537984706402</v>
      </c>
      <c r="M19" s="14" t="s">
        <v>173</v>
      </c>
      <c r="N19" s="7">
        <v>6.7934931681039396E-2</v>
      </c>
      <c r="O19" s="10">
        <v>4.93147052110052E-2</v>
      </c>
      <c r="P19" s="10">
        <v>9.2898760108930403E-2</v>
      </c>
      <c r="Q19" s="14" t="s">
        <v>173</v>
      </c>
    </row>
    <row r="20" spans="1:17" x14ac:dyDescent="0.25">
      <c r="A20" s="11" t="s">
        <v>191</v>
      </c>
      <c r="B20" s="7">
        <v>0.21511297276541499</v>
      </c>
      <c r="C20" s="10">
        <v>0.18570904324128101</v>
      </c>
      <c r="D20" s="10">
        <v>0.24775600552588201</v>
      </c>
      <c r="E20" s="14" t="s">
        <v>173</v>
      </c>
      <c r="F20" s="7">
        <v>0.34717229668529898</v>
      </c>
      <c r="G20" s="10">
        <v>0.27355442526592499</v>
      </c>
      <c r="H20" s="10">
        <v>0.42890475181579801</v>
      </c>
      <c r="I20" s="14" t="s">
        <v>173</v>
      </c>
      <c r="J20" s="7">
        <v>0.18506529656107901</v>
      </c>
      <c r="K20" s="10">
        <v>0.145188335959309</v>
      </c>
      <c r="L20" s="10">
        <v>0.23291051340355401</v>
      </c>
      <c r="M20" s="14" t="s">
        <v>173</v>
      </c>
      <c r="N20" s="7">
        <v>0.14421911838186299</v>
      </c>
      <c r="O20" s="10">
        <v>9.7700757006740094E-2</v>
      </c>
      <c r="P20" s="10">
        <v>0.207785775331644</v>
      </c>
      <c r="Q20" s="14" t="s">
        <v>173</v>
      </c>
    </row>
    <row r="21" spans="1:17" x14ac:dyDescent="0.25">
      <c r="A21" s="11" t="s">
        <v>192</v>
      </c>
      <c r="B21" s="7">
        <v>0.17179595588223001</v>
      </c>
      <c r="C21" s="10">
        <v>0.14111930535699399</v>
      </c>
      <c r="D21" s="10">
        <v>0.20752982358897201</v>
      </c>
      <c r="E21" s="14" t="s">
        <v>173</v>
      </c>
      <c r="F21" s="7">
        <v>0.18778705131558099</v>
      </c>
      <c r="G21" s="10">
        <v>0.127640675411758</v>
      </c>
      <c r="H21" s="10">
        <v>0.26758195253688599</v>
      </c>
      <c r="I21" s="14" t="s">
        <v>173</v>
      </c>
      <c r="J21" s="7">
        <v>0.203084361191716</v>
      </c>
      <c r="K21" s="10">
        <v>0.16448437301746899</v>
      </c>
      <c r="L21" s="10">
        <v>0.248053405341639</v>
      </c>
      <c r="M21" s="14" t="s">
        <v>173</v>
      </c>
      <c r="N21" s="7">
        <v>5.1536931175066199E-2</v>
      </c>
      <c r="O21" s="10">
        <v>2.48207769057474E-2</v>
      </c>
      <c r="P21" s="10">
        <v>0.10394422609774601</v>
      </c>
      <c r="Q21" s="14" t="s">
        <v>184</v>
      </c>
    </row>
    <row r="22" spans="1:17" x14ac:dyDescent="0.25">
      <c r="A22" s="11" t="s">
        <v>193</v>
      </c>
      <c r="B22" s="7">
        <v>0.18136963244153001</v>
      </c>
      <c r="C22" s="10">
        <v>0.146944970772594</v>
      </c>
      <c r="D22" s="10">
        <v>0.22176242430482301</v>
      </c>
      <c r="E22" s="14" t="s">
        <v>173</v>
      </c>
      <c r="F22" s="7">
        <v>0.292841419086668</v>
      </c>
      <c r="G22" s="10">
        <v>0.198813618935446</v>
      </c>
      <c r="H22" s="10">
        <v>0.40865662143040299</v>
      </c>
      <c r="I22" s="14" t="s">
        <v>184</v>
      </c>
      <c r="J22" s="7">
        <v>0.18102589052521301</v>
      </c>
      <c r="K22" s="10">
        <v>0.13704911680850199</v>
      </c>
      <c r="L22" s="10">
        <v>0.235266873004703</v>
      </c>
      <c r="M22" s="14" t="s">
        <v>173</v>
      </c>
      <c r="N22" s="7">
        <v>5.1196711528859497E-2</v>
      </c>
      <c r="O22" s="10">
        <v>2.5284915445644499E-2</v>
      </c>
      <c r="P22" s="10">
        <v>0.100913533225146</v>
      </c>
      <c r="Q22" s="14" t="s">
        <v>184</v>
      </c>
    </row>
    <row r="23" spans="1:17" x14ac:dyDescent="0.25">
      <c r="A23" s="11" t="s">
        <v>194</v>
      </c>
      <c r="B23" s="7">
        <v>0.22696748133299699</v>
      </c>
      <c r="C23" s="10">
        <v>0.20209322245792599</v>
      </c>
      <c r="D23" s="10">
        <v>0.25392900501737498</v>
      </c>
      <c r="E23" s="14" t="s">
        <v>173</v>
      </c>
      <c r="F23" s="7">
        <v>0.33788619513788498</v>
      </c>
      <c r="G23" s="10">
        <v>0.28840680651865003</v>
      </c>
      <c r="H23" s="10">
        <v>0.3911877645397</v>
      </c>
      <c r="I23" s="14" t="s">
        <v>173</v>
      </c>
      <c r="J23" s="7">
        <v>0.227014083356603</v>
      </c>
      <c r="K23" s="10">
        <v>0.19069055283487801</v>
      </c>
      <c r="L23" s="10">
        <v>0.26796574239937598</v>
      </c>
      <c r="M23" s="14" t="s">
        <v>173</v>
      </c>
      <c r="N23" s="7">
        <v>6.3263533071129197E-2</v>
      </c>
      <c r="O23" s="10">
        <v>3.6156962476166399E-2</v>
      </c>
      <c r="P23" s="10">
        <v>0.108406049553153</v>
      </c>
      <c r="Q23" s="14" t="s">
        <v>173</v>
      </c>
    </row>
    <row r="24" spans="1:17" x14ac:dyDescent="0.25">
      <c r="A24" s="11" t="s">
        <v>195</v>
      </c>
      <c r="B24" s="7">
        <v>0.229412423344247</v>
      </c>
      <c r="C24" s="10">
        <v>0.19927911606406001</v>
      </c>
      <c r="D24" s="10">
        <v>0.26260786437713401</v>
      </c>
      <c r="E24" s="14" t="s">
        <v>173</v>
      </c>
      <c r="F24" s="7">
        <v>0.38919100068821999</v>
      </c>
      <c r="G24" s="10">
        <v>0.31026745919149001</v>
      </c>
      <c r="H24" s="10">
        <v>0.47438271146309002</v>
      </c>
      <c r="I24" s="14" t="s">
        <v>173</v>
      </c>
      <c r="J24" s="7">
        <v>0.188339239428783</v>
      </c>
      <c r="K24" s="10">
        <v>0.15168889899317001</v>
      </c>
      <c r="L24" s="10">
        <v>0.23142903646194701</v>
      </c>
      <c r="M24" s="14" t="s">
        <v>173</v>
      </c>
      <c r="N24" s="7">
        <v>0.110383420836831</v>
      </c>
      <c r="O24" s="10">
        <v>6.5928954327872297E-2</v>
      </c>
      <c r="P24" s="10">
        <v>0.17906626904512499</v>
      </c>
      <c r="Q24" s="14" t="s">
        <v>184</v>
      </c>
    </row>
    <row r="25" spans="1:17" x14ac:dyDescent="0.25">
      <c r="A25" s="11" t="s">
        <v>196</v>
      </c>
      <c r="B25" s="7">
        <v>0.23913556486561599</v>
      </c>
      <c r="C25" s="10">
        <v>0.18609467536840399</v>
      </c>
      <c r="D25" s="10">
        <v>0.30169051449326001</v>
      </c>
      <c r="E25" s="14" t="s">
        <v>173</v>
      </c>
      <c r="F25" s="7">
        <v>0.44772848371630602</v>
      </c>
      <c r="G25" s="10">
        <v>0.30634446438444801</v>
      </c>
      <c r="H25" s="10">
        <v>0.59810120780601195</v>
      </c>
      <c r="I25" s="14" t="s">
        <v>197</v>
      </c>
      <c r="J25" s="7">
        <v>0.205968772161468</v>
      </c>
      <c r="K25" s="10">
        <v>0.145004466733684</v>
      </c>
      <c r="L25" s="10">
        <v>0.284049044587804</v>
      </c>
      <c r="M25" s="14" t="s">
        <v>173</v>
      </c>
      <c r="N25" s="7">
        <v>3.6996448515021298E-2</v>
      </c>
      <c r="O25" s="10">
        <v>1.40331332129215E-2</v>
      </c>
      <c r="P25" s="10">
        <v>9.3955360320731998E-2</v>
      </c>
      <c r="Q25" s="14" t="s">
        <v>184</v>
      </c>
    </row>
    <row r="26" spans="1:17" x14ac:dyDescent="0.25">
      <c r="A26" s="11" t="s">
        <v>198</v>
      </c>
      <c r="B26" s="7">
        <v>0.230439067518806</v>
      </c>
      <c r="C26" s="10">
        <v>0.199414212661504</v>
      </c>
      <c r="D26" s="10">
        <v>0.26469488487403903</v>
      </c>
      <c r="E26" s="14" t="s">
        <v>173</v>
      </c>
      <c r="F26" s="7">
        <v>0.37357292975519502</v>
      </c>
      <c r="G26" s="10">
        <v>0.28743784265483902</v>
      </c>
      <c r="H26" s="10">
        <v>0.46854715700963201</v>
      </c>
      <c r="I26" s="14" t="s">
        <v>173</v>
      </c>
      <c r="J26" s="7">
        <v>0.20383446903803401</v>
      </c>
      <c r="K26" s="10">
        <v>0.17028966400758</v>
      </c>
      <c r="L26" s="10">
        <v>0.24205937485696999</v>
      </c>
      <c r="M26" s="14" t="s">
        <v>173</v>
      </c>
      <c r="N26" s="7">
        <v>7.7514080574651201E-2</v>
      </c>
      <c r="O26" s="10">
        <v>3.9447243023793599E-2</v>
      </c>
      <c r="P26" s="10">
        <v>0.14670516157601499</v>
      </c>
      <c r="Q26" s="14" t="s">
        <v>184</v>
      </c>
    </row>
    <row r="27" spans="1:17" x14ac:dyDescent="0.25">
      <c r="A27" s="11" t="s">
        <v>199</v>
      </c>
      <c r="B27" s="7">
        <v>0.16237348826366199</v>
      </c>
      <c r="C27" s="10">
        <v>0.13277011357580401</v>
      </c>
      <c r="D27" s="10">
        <v>0.197077465365703</v>
      </c>
      <c r="E27" s="14" t="s">
        <v>173</v>
      </c>
      <c r="F27" s="7">
        <v>0.134601978076444</v>
      </c>
      <c r="G27" s="10">
        <v>7.0857181188481597E-2</v>
      </c>
      <c r="H27" s="10">
        <v>0.240829218426303</v>
      </c>
      <c r="I27" s="14" t="s">
        <v>184</v>
      </c>
      <c r="J27" s="7">
        <v>0.21554843022047299</v>
      </c>
      <c r="K27" s="10">
        <v>0.17371561858266699</v>
      </c>
      <c r="L27" s="10">
        <v>0.26423361873238899</v>
      </c>
      <c r="M27" s="14" t="s">
        <v>173</v>
      </c>
      <c r="N27" s="7">
        <v>0</v>
      </c>
      <c r="O27" s="10"/>
      <c r="P27" s="10"/>
      <c r="Q27" s="14" t="s">
        <v>211</v>
      </c>
    </row>
    <row r="28" spans="1:17" x14ac:dyDescent="0.25">
      <c r="A28" s="12" t="s">
        <v>200</v>
      </c>
      <c r="B28" s="8">
        <v>0.220555238817461</v>
      </c>
      <c r="C28" s="9">
        <v>0.17879387030012101</v>
      </c>
      <c r="D28" s="9">
        <v>0.268877190344051</v>
      </c>
      <c r="E28" s="15" t="s">
        <v>173</v>
      </c>
      <c r="F28" s="8">
        <v>0.36391607379298802</v>
      </c>
      <c r="G28" s="9">
        <v>0.271674196373695</v>
      </c>
      <c r="H28" s="9">
        <v>0.46737901759859901</v>
      </c>
      <c r="I28" s="15" t="s">
        <v>173</v>
      </c>
      <c r="J28" s="8">
        <v>0.21147600839434</v>
      </c>
      <c r="K28" s="9">
        <v>0.160628196159044</v>
      </c>
      <c r="L28" s="9">
        <v>0.27318134791352899</v>
      </c>
      <c r="M28" s="15" t="s">
        <v>173</v>
      </c>
      <c r="N28" s="8">
        <v>5.4399430925907502E-2</v>
      </c>
      <c r="O28" s="9">
        <v>2.2517427640502699E-2</v>
      </c>
      <c r="P28" s="9">
        <v>0.125621248586437</v>
      </c>
      <c r="Q28" s="15" t="s">
        <v>184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51</v>
      </c>
    </row>
    <row r="3" spans="1:13" x14ac:dyDescent="0.25">
      <c r="A3" s="1" t="s">
        <v>237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10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203</v>
      </c>
      <c r="G11" s="18" t="s">
        <v>176</v>
      </c>
      <c r="H11" s="18" t="s">
        <v>177</v>
      </c>
      <c r="I11" s="19" t="s">
        <v>178</v>
      </c>
      <c r="J11" s="17" t="s">
        <v>204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0.216809713757418</v>
      </c>
      <c r="C12" s="10">
        <v>0.20622403553244001</v>
      </c>
      <c r="D12" s="10">
        <v>0.22778283809563099</v>
      </c>
      <c r="E12" s="14" t="s">
        <v>173</v>
      </c>
      <c r="F12" s="7">
        <v>0.219264090242663</v>
      </c>
      <c r="G12" s="10">
        <v>0.20391654651150601</v>
      </c>
      <c r="H12" s="10">
        <v>0.235425147830328</v>
      </c>
      <c r="I12" s="14" t="s">
        <v>173</v>
      </c>
      <c r="J12" s="7">
        <v>0.21449306434460899</v>
      </c>
      <c r="K12" s="10">
        <v>0.201238104595445</v>
      </c>
      <c r="L12" s="10">
        <v>0.22837147389864301</v>
      </c>
      <c r="M12" s="14" t="s">
        <v>173</v>
      </c>
    </row>
    <row r="13" spans="1:13" x14ac:dyDescent="0.25">
      <c r="A13" s="11" t="s">
        <v>183</v>
      </c>
      <c r="B13" s="7">
        <v>0.223403985473559</v>
      </c>
      <c r="C13" s="10">
        <v>0.17445492266450299</v>
      </c>
      <c r="D13" s="10">
        <v>0.281405681234285</v>
      </c>
      <c r="E13" s="14" t="s">
        <v>173</v>
      </c>
      <c r="F13" s="7">
        <v>0.22693911839137301</v>
      </c>
      <c r="G13" s="10">
        <v>0.14552089331452001</v>
      </c>
      <c r="H13" s="10">
        <v>0.335998062959252</v>
      </c>
      <c r="I13" s="14" t="s">
        <v>184</v>
      </c>
      <c r="J13" s="7">
        <v>0.219974648023537</v>
      </c>
      <c r="K13" s="10">
        <v>0.14949114667760699</v>
      </c>
      <c r="L13" s="10">
        <v>0.31151831439854399</v>
      </c>
      <c r="M13" s="14" t="s">
        <v>173</v>
      </c>
    </row>
    <row r="14" spans="1:13" x14ac:dyDescent="0.25">
      <c r="A14" s="11" t="s">
        <v>185</v>
      </c>
      <c r="B14" s="7">
        <v>0.25112093643817701</v>
      </c>
      <c r="C14" s="10">
        <v>0.211863874666642</v>
      </c>
      <c r="D14" s="10">
        <v>0.29493003609041901</v>
      </c>
      <c r="E14" s="14" t="s">
        <v>173</v>
      </c>
      <c r="F14" s="7">
        <v>0.225808863554807</v>
      </c>
      <c r="G14" s="10">
        <v>0.17498760768025401</v>
      </c>
      <c r="H14" s="10">
        <v>0.28626852854804102</v>
      </c>
      <c r="I14" s="14" t="s">
        <v>173</v>
      </c>
      <c r="J14" s="7">
        <v>0.27580423211926902</v>
      </c>
      <c r="K14" s="10">
        <v>0.223027587208246</v>
      </c>
      <c r="L14" s="10">
        <v>0.33567422901809102</v>
      </c>
      <c r="M14" s="14" t="s">
        <v>173</v>
      </c>
    </row>
    <row r="15" spans="1:13" x14ac:dyDescent="0.25">
      <c r="A15" s="11" t="s">
        <v>186</v>
      </c>
      <c r="B15" s="7">
        <v>0.23993042504117201</v>
      </c>
      <c r="C15" s="10">
        <v>0.20065967086167699</v>
      </c>
      <c r="D15" s="10">
        <v>0.28415465948829699</v>
      </c>
      <c r="E15" s="14" t="s">
        <v>173</v>
      </c>
      <c r="F15" s="7">
        <v>0.211539497617625</v>
      </c>
      <c r="G15" s="10">
        <v>0.16051452126739901</v>
      </c>
      <c r="H15" s="10">
        <v>0.27350009185002899</v>
      </c>
      <c r="I15" s="14" t="s">
        <v>173</v>
      </c>
      <c r="J15" s="7">
        <v>0.26742337861184301</v>
      </c>
      <c r="K15" s="10">
        <v>0.221585494720236</v>
      </c>
      <c r="L15" s="10">
        <v>0.31885928419934301</v>
      </c>
      <c r="M15" s="14" t="s">
        <v>173</v>
      </c>
    </row>
    <row r="16" spans="1:13" x14ac:dyDescent="0.25">
      <c r="A16" s="11" t="s">
        <v>187</v>
      </c>
      <c r="B16" s="7">
        <v>0.22019600518638699</v>
      </c>
      <c r="C16" s="10">
        <v>0.189931999985922</v>
      </c>
      <c r="D16" s="10">
        <v>0.25377162217576599</v>
      </c>
      <c r="E16" s="14" t="s">
        <v>173</v>
      </c>
      <c r="F16" s="7">
        <v>0.20739493554530999</v>
      </c>
      <c r="G16" s="10">
        <v>0.16579611989351001</v>
      </c>
      <c r="H16" s="10">
        <v>0.25622523070648001</v>
      </c>
      <c r="I16" s="14" t="s">
        <v>173</v>
      </c>
      <c r="J16" s="7">
        <v>0.23287868482077001</v>
      </c>
      <c r="K16" s="10">
        <v>0.18766238538836999</v>
      </c>
      <c r="L16" s="10">
        <v>0.28516513971101998</v>
      </c>
      <c r="M16" s="14" t="s">
        <v>173</v>
      </c>
    </row>
    <row r="17" spans="1:13" x14ac:dyDescent="0.25">
      <c r="A17" s="11" t="s">
        <v>188</v>
      </c>
      <c r="B17" s="7">
        <v>0.24792377922914099</v>
      </c>
      <c r="C17" s="10">
        <v>0.212832973827634</v>
      </c>
      <c r="D17" s="10">
        <v>0.28669301379162199</v>
      </c>
      <c r="E17" s="14" t="s">
        <v>173</v>
      </c>
      <c r="F17" s="7">
        <v>0.28539285981245199</v>
      </c>
      <c r="G17" s="10">
        <v>0.229519182432706</v>
      </c>
      <c r="H17" s="10">
        <v>0.34871227733496801</v>
      </c>
      <c r="I17" s="14" t="s">
        <v>173</v>
      </c>
      <c r="J17" s="7">
        <v>0.214120559166461</v>
      </c>
      <c r="K17" s="10">
        <v>0.174362081289617</v>
      </c>
      <c r="L17" s="10">
        <v>0.26008898572731398</v>
      </c>
      <c r="M17" s="14" t="s">
        <v>173</v>
      </c>
    </row>
    <row r="18" spans="1:13" x14ac:dyDescent="0.25">
      <c r="A18" s="11" t="s">
        <v>189</v>
      </c>
      <c r="B18" s="7">
        <v>0.19777767001822999</v>
      </c>
      <c r="C18" s="10">
        <v>0.17307122578468401</v>
      </c>
      <c r="D18" s="10">
        <v>0.225051172363503</v>
      </c>
      <c r="E18" s="14" t="s">
        <v>173</v>
      </c>
      <c r="F18" s="7">
        <v>0.218720784256797</v>
      </c>
      <c r="G18" s="10">
        <v>0.181070399929499</v>
      </c>
      <c r="H18" s="10">
        <v>0.26169814071852598</v>
      </c>
      <c r="I18" s="14" t="s">
        <v>173</v>
      </c>
      <c r="J18" s="7">
        <v>0.17841658924222401</v>
      </c>
      <c r="K18" s="10">
        <v>0.148831708119332</v>
      </c>
      <c r="L18" s="10">
        <v>0.212414756352269</v>
      </c>
      <c r="M18" s="14" t="s">
        <v>173</v>
      </c>
    </row>
    <row r="19" spans="1:13" x14ac:dyDescent="0.25">
      <c r="A19" s="11" t="s">
        <v>190</v>
      </c>
      <c r="B19" s="7">
        <v>0.216365603927867</v>
      </c>
      <c r="C19" s="10">
        <v>0.197594382884934</v>
      </c>
      <c r="D19" s="10">
        <v>0.23639471099617801</v>
      </c>
      <c r="E19" s="14" t="s">
        <v>173</v>
      </c>
      <c r="F19" s="7">
        <v>0.22145117214719201</v>
      </c>
      <c r="G19" s="10">
        <v>0.194879534357668</v>
      </c>
      <c r="H19" s="10">
        <v>0.25051850173102103</v>
      </c>
      <c r="I19" s="14" t="s">
        <v>173</v>
      </c>
      <c r="J19" s="7">
        <v>0.21146066624165599</v>
      </c>
      <c r="K19" s="10">
        <v>0.188138272326169</v>
      </c>
      <c r="L19" s="10">
        <v>0.23683081623555799</v>
      </c>
      <c r="M19" s="14" t="s">
        <v>173</v>
      </c>
    </row>
    <row r="20" spans="1:13" x14ac:dyDescent="0.25">
      <c r="A20" s="11" t="s">
        <v>191</v>
      </c>
      <c r="B20" s="7">
        <v>0.21511297276541499</v>
      </c>
      <c r="C20" s="10">
        <v>0.18570904324128101</v>
      </c>
      <c r="D20" s="10">
        <v>0.24775600552588201</v>
      </c>
      <c r="E20" s="14" t="s">
        <v>173</v>
      </c>
      <c r="F20" s="7">
        <v>0.199762798319676</v>
      </c>
      <c r="G20" s="10">
        <v>0.15341923010241201</v>
      </c>
      <c r="H20" s="10">
        <v>0.25587429502454001</v>
      </c>
      <c r="I20" s="14" t="s">
        <v>173</v>
      </c>
      <c r="J20" s="7">
        <v>0.229726533057725</v>
      </c>
      <c r="K20" s="10">
        <v>0.185916088892149</v>
      </c>
      <c r="L20" s="10">
        <v>0.280306058308397</v>
      </c>
      <c r="M20" s="14" t="s">
        <v>173</v>
      </c>
    </row>
    <row r="21" spans="1:13" x14ac:dyDescent="0.25">
      <c r="A21" s="11" t="s">
        <v>192</v>
      </c>
      <c r="B21" s="7">
        <v>0.17179595588223001</v>
      </c>
      <c r="C21" s="10">
        <v>0.14111930535699399</v>
      </c>
      <c r="D21" s="10">
        <v>0.20752982358897201</v>
      </c>
      <c r="E21" s="14" t="s">
        <v>173</v>
      </c>
      <c r="F21" s="7">
        <v>0.15477855662079201</v>
      </c>
      <c r="G21" s="10">
        <v>0.116574451619889</v>
      </c>
      <c r="H21" s="10">
        <v>0.20263122491303301</v>
      </c>
      <c r="I21" s="14" t="s">
        <v>173</v>
      </c>
      <c r="J21" s="7">
        <v>0.18713044257891701</v>
      </c>
      <c r="K21" s="10">
        <v>0.151213825557445</v>
      </c>
      <c r="L21" s="10">
        <v>0.229273661966784</v>
      </c>
      <c r="M21" s="14" t="s">
        <v>173</v>
      </c>
    </row>
    <row r="22" spans="1:13" x14ac:dyDescent="0.25">
      <c r="A22" s="11" t="s">
        <v>193</v>
      </c>
      <c r="B22" s="7">
        <v>0.18136963244153001</v>
      </c>
      <c r="C22" s="10">
        <v>0.146944970772594</v>
      </c>
      <c r="D22" s="10">
        <v>0.22176242430482301</v>
      </c>
      <c r="E22" s="14" t="s">
        <v>173</v>
      </c>
      <c r="F22" s="7">
        <v>0.165021076776284</v>
      </c>
      <c r="G22" s="10">
        <v>0.120318057419808</v>
      </c>
      <c r="H22" s="10">
        <v>0.22213894349763399</v>
      </c>
      <c r="I22" s="14" t="s">
        <v>173</v>
      </c>
      <c r="J22" s="7">
        <v>0.19527579446985799</v>
      </c>
      <c r="K22" s="10">
        <v>0.148081561076809</v>
      </c>
      <c r="L22" s="10">
        <v>0.25304343741455798</v>
      </c>
      <c r="M22" s="14" t="s">
        <v>173</v>
      </c>
    </row>
    <row r="23" spans="1:13" x14ac:dyDescent="0.25">
      <c r="A23" s="11" t="s">
        <v>194</v>
      </c>
      <c r="B23" s="7">
        <v>0.22696748133299699</v>
      </c>
      <c r="C23" s="10">
        <v>0.20209322245792599</v>
      </c>
      <c r="D23" s="10">
        <v>0.25392900501737498</v>
      </c>
      <c r="E23" s="14" t="s">
        <v>173</v>
      </c>
      <c r="F23" s="7">
        <v>0.22244407237241501</v>
      </c>
      <c r="G23" s="10">
        <v>0.18730418415661099</v>
      </c>
      <c r="H23" s="10">
        <v>0.26205076553139101</v>
      </c>
      <c r="I23" s="14" t="s">
        <v>173</v>
      </c>
      <c r="J23" s="7">
        <v>0.23108777476350301</v>
      </c>
      <c r="K23" s="10">
        <v>0.19649324836568</v>
      </c>
      <c r="L23" s="10">
        <v>0.26972841927718899</v>
      </c>
      <c r="M23" s="14" t="s">
        <v>173</v>
      </c>
    </row>
    <row r="24" spans="1:13" x14ac:dyDescent="0.25">
      <c r="A24" s="11" t="s">
        <v>195</v>
      </c>
      <c r="B24" s="7">
        <v>0.229412423344247</v>
      </c>
      <c r="C24" s="10">
        <v>0.19927911606406001</v>
      </c>
      <c r="D24" s="10">
        <v>0.26260786437713401</v>
      </c>
      <c r="E24" s="14" t="s">
        <v>173</v>
      </c>
      <c r="F24" s="7">
        <v>0.22296307393899401</v>
      </c>
      <c r="G24" s="10">
        <v>0.17583562024153301</v>
      </c>
      <c r="H24" s="10">
        <v>0.27845405388368999</v>
      </c>
      <c r="I24" s="14" t="s">
        <v>173</v>
      </c>
      <c r="J24" s="7">
        <v>0.23510429493268301</v>
      </c>
      <c r="K24" s="10">
        <v>0.194781400807509</v>
      </c>
      <c r="L24" s="10">
        <v>0.28086304552240199</v>
      </c>
      <c r="M24" s="14" t="s">
        <v>173</v>
      </c>
    </row>
    <row r="25" spans="1:13" x14ac:dyDescent="0.25">
      <c r="A25" s="11" t="s">
        <v>196</v>
      </c>
      <c r="B25" s="7">
        <v>0.23913556486561599</v>
      </c>
      <c r="C25" s="10">
        <v>0.18609467536840399</v>
      </c>
      <c r="D25" s="10">
        <v>0.30169051449326001</v>
      </c>
      <c r="E25" s="14" t="s">
        <v>173</v>
      </c>
      <c r="F25" s="7">
        <v>0.25674811170210099</v>
      </c>
      <c r="G25" s="10">
        <v>0.17296262325957101</v>
      </c>
      <c r="H25" s="10">
        <v>0.36329190410947698</v>
      </c>
      <c r="I25" s="14" t="s">
        <v>184</v>
      </c>
      <c r="J25" s="7">
        <v>0.22343183587979601</v>
      </c>
      <c r="K25" s="10">
        <v>0.16018487599766901</v>
      </c>
      <c r="L25" s="10">
        <v>0.302651580510931</v>
      </c>
      <c r="M25" s="14" t="s">
        <v>173</v>
      </c>
    </row>
    <row r="26" spans="1:13" x14ac:dyDescent="0.25">
      <c r="A26" s="11" t="s">
        <v>198</v>
      </c>
      <c r="B26" s="7">
        <v>0.230439067518806</v>
      </c>
      <c r="C26" s="10">
        <v>0.199414212661504</v>
      </c>
      <c r="D26" s="10">
        <v>0.26469488487403903</v>
      </c>
      <c r="E26" s="14" t="s">
        <v>173</v>
      </c>
      <c r="F26" s="7">
        <v>0.24526745999614699</v>
      </c>
      <c r="G26" s="10">
        <v>0.19259019574945199</v>
      </c>
      <c r="H26" s="10">
        <v>0.30687677075101699</v>
      </c>
      <c r="I26" s="14" t="s">
        <v>173</v>
      </c>
      <c r="J26" s="7">
        <v>0.21653608568781599</v>
      </c>
      <c r="K26" s="10">
        <v>0.17102616082809</v>
      </c>
      <c r="L26" s="10">
        <v>0.27020879065422099</v>
      </c>
      <c r="M26" s="14" t="s">
        <v>173</v>
      </c>
    </row>
    <row r="27" spans="1:13" x14ac:dyDescent="0.25">
      <c r="A27" s="11" t="s">
        <v>199</v>
      </c>
      <c r="B27" s="7">
        <v>0.16237348826366199</v>
      </c>
      <c r="C27" s="10">
        <v>0.13277011357580401</v>
      </c>
      <c r="D27" s="10">
        <v>0.197077465365703</v>
      </c>
      <c r="E27" s="14" t="s">
        <v>173</v>
      </c>
      <c r="F27" s="7">
        <v>0.13302730429361401</v>
      </c>
      <c r="G27" s="10">
        <v>8.9552766153477098E-2</v>
      </c>
      <c r="H27" s="10">
        <v>0.19313012355509701</v>
      </c>
      <c r="I27" s="14" t="s">
        <v>173</v>
      </c>
      <c r="J27" s="7">
        <v>0.18942563250508099</v>
      </c>
      <c r="K27" s="10">
        <v>0.13866859330461501</v>
      </c>
      <c r="L27" s="10">
        <v>0.253297776604273</v>
      </c>
      <c r="M27" s="14" t="s">
        <v>173</v>
      </c>
    </row>
    <row r="28" spans="1:13" x14ac:dyDescent="0.25">
      <c r="A28" s="12" t="s">
        <v>200</v>
      </c>
      <c r="B28" s="8">
        <v>0.220555238817461</v>
      </c>
      <c r="C28" s="9">
        <v>0.17879387030012101</v>
      </c>
      <c r="D28" s="9">
        <v>0.268877190344051</v>
      </c>
      <c r="E28" s="15" t="s">
        <v>173</v>
      </c>
      <c r="F28" s="8">
        <v>0.20422034278586801</v>
      </c>
      <c r="G28" s="9">
        <v>0.14623892284996701</v>
      </c>
      <c r="H28" s="9">
        <v>0.277712674902445</v>
      </c>
      <c r="I28" s="15" t="s">
        <v>173</v>
      </c>
      <c r="J28" s="8">
        <v>0.236352508757562</v>
      </c>
      <c r="K28" s="9">
        <v>0.18682685269739599</v>
      </c>
      <c r="L28" s="9">
        <v>0.29425608272842202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52</v>
      </c>
    </row>
    <row r="3" spans="1:17" x14ac:dyDescent="0.25">
      <c r="A3" s="1" t="s">
        <v>237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12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205</v>
      </c>
      <c r="G11" s="18" t="s">
        <v>176</v>
      </c>
      <c r="H11" s="18" t="s">
        <v>177</v>
      </c>
      <c r="I11" s="19" t="s">
        <v>178</v>
      </c>
      <c r="J11" s="17" t="s">
        <v>206</v>
      </c>
      <c r="K11" s="18" t="s">
        <v>176</v>
      </c>
      <c r="L11" s="18" t="s">
        <v>177</v>
      </c>
      <c r="M11" s="19" t="s">
        <v>178</v>
      </c>
      <c r="N11" s="17" t="s">
        <v>207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0.216809713757418</v>
      </c>
      <c r="C12" s="10">
        <v>0.20622403553244001</v>
      </c>
      <c r="D12" s="10">
        <v>0.22778283809563099</v>
      </c>
      <c r="E12" s="14" t="s">
        <v>173</v>
      </c>
      <c r="F12" s="7">
        <v>0.17658266618606899</v>
      </c>
      <c r="G12" s="10">
        <v>0.162805761418265</v>
      </c>
      <c r="H12" s="10">
        <v>0.19125906076655499</v>
      </c>
      <c r="I12" s="14" t="s">
        <v>173</v>
      </c>
      <c r="J12" s="7">
        <v>0.22322136495057801</v>
      </c>
      <c r="K12" s="10">
        <v>0.206844596571086</v>
      </c>
      <c r="L12" s="10">
        <v>0.24050158956092299</v>
      </c>
      <c r="M12" s="14" t="s">
        <v>173</v>
      </c>
      <c r="N12" s="7">
        <v>0.30584077320852998</v>
      </c>
      <c r="O12" s="10">
        <v>0.27959970579716797</v>
      </c>
      <c r="P12" s="10">
        <v>0.33340483582616498</v>
      </c>
      <c r="Q12" s="14" t="s">
        <v>173</v>
      </c>
    </row>
    <row r="13" spans="1:17" x14ac:dyDescent="0.25">
      <c r="A13" s="11" t="s">
        <v>183</v>
      </c>
      <c r="B13" s="7">
        <v>0.223403985473559</v>
      </c>
      <c r="C13" s="10">
        <v>0.17445492266450299</v>
      </c>
      <c r="D13" s="10">
        <v>0.281405681234285</v>
      </c>
      <c r="E13" s="14" t="s">
        <v>173</v>
      </c>
      <c r="F13" s="7">
        <v>0.199432162585607</v>
      </c>
      <c r="G13" s="10">
        <v>0.123294266120478</v>
      </c>
      <c r="H13" s="10">
        <v>0.30616781221602402</v>
      </c>
      <c r="I13" s="14" t="s">
        <v>184</v>
      </c>
      <c r="J13" s="7">
        <v>0.233485973961883</v>
      </c>
      <c r="K13" s="10">
        <v>0.165352363301462</v>
      </c>
      <c r="L13" s="10">
        <v>0.31896527197395902</v>
      </c>
      <c r="M13" s="14" t="s">
        <v>173</v>
      </c>
      <c r="N13" s="7">
        <v>0.27124512902379799</v>
      </c>
      <c r="O13" s="10">
        <v>0.129767978998756</v>
      </c>
      <c r="P13" s="10">
        <v>0.48160401707147898</v>
      </c>
      <c r="Q13" s="14" t="s">
        <v>197</v>
      </c>
    </row>
    <row r="14" spans="1:17" x14ac:dyDescent="0.25">
      <c r="A14" s="11" t="s">
        <v>185</v>
      </c>
      <c r="B14" s="7">
        <v>0.25112093643817701</v>
      </c>
      <c r="C14" s="10">
        <v>0.211863874666642</v>
      </c>
      <c r="D14" s="10">
        <v>0.29493003609041901</v>
      </c>
      <c r="E14" s="14" t="s">
        <v>173</v>
      </c>
      <c r="F14" s="7">
        <v>0.18736908776696001</v>
      </c>
      <c r="G14" s="10">
        <v>0.12931808191872901</v>
      </c>
      <c r="H14" s="10">
        <v>0.263590100750143</v>
      </c>
      <c r="I14" s="14" t="s">
        <v>173</v>
      </c>
      <c r="J14" s="7">
        <v>0.286464054089974</v>
      </c>
      <c r="K14" s="10">
        <v>0.218648025873667</v>
      </c>
      <c r="L14" s="10">
        <v>0.365475411619476</v>
      </c>
      <c r="M14" s="14" t="s">
        <v>173</v>
      </c>
      <c r="N14" s="7">
        <v>0.31127390441841002</v>
      </c>
      <c r="O14" s="10">
        <v>0.218224512456171</v>
      </c>
      <c r="P14" s="10">
        <v>0.42255401495696898</v>
      </c>
      <c r="Q14" s="14" t="s">
        <v>173</v>
      </c>
    </row>
    <row r="15" spans="1:17" x14ac:dyDescent="0.25">
      <c r="A15" s="11" t="s">
        <v>186</v>
      </c>
      <c r="B15" s="7">
        <v>0.23993042504117201</v>
      </c>
      <c r="C15" s="10">
        <v>0.20065967086167699</v>
      </c>
      <c r="D15" s="10">
        <v>0.28415465948829699</v>
      </c>
      <c r="E15" s="14" t="s">
        <v>173</v>
      </c>
      <c r="F15" s="7">
        <v>0.17691076383294699</v>
      </c>
      <c r="G15" s="10">
        <v>0.12970265975609499</v>
      </c>
      <c r="H15" s="10">
        <v>0.236629471572951</v>
      </c>
      <c r="I15" s="14" t="s">
        <v>173</v>
      </c>
      <c r="J15" s="7">
        <v>0.26577197878207598</v>
      </c>
      <c r="K15" s="10">
        <v>0.208161662328499</v>
      </c>
      <c r="L15" s="10">
        <v>0.332628728025536</v>
      </c>
      <c r="M15" s="14" t="s">
        <v>173</v>
      </c>
      <c r="N15" s="7">
        <v>0.31455922226701799</v>
      </c>
      <c r="O15" s="10">
        <v>0.20775319581267901</v>
      </c>
      <c r="P15" s="10">
        <v>0.44540421181627998</v>
      </c>
      <c r="Q15" s="14" t="s">
        <v>184</v>
      </c>
    </row>
    <row r="16" spans="1:17" x14ac:dyDescent="0.25">
      <c r="A16" s="11" t="s">
        <v>187</v>
      </c>
      <c r="B16" s="7">
        <v>0.22019600518638699</v>
      </c>
      <c r="C16" s="10">
        <v>0.189931999985922</v>
      </c>
      <c r="D16" s="10">
        <v>0.25377162217576599</v>
      </c>
      <c r="E16" s="14" t="s">
        <v>173</v>
      </c>
      <c r="F16" s="7">
        <v>0.18113884244780201</v>
      </c>
      <c r="G16" s="10">
        <v>0.141479808532778</v>
      </c>
      <c r="H16" s="10">
        <v>0.22895023504413201</v>
      </c>
      <c r="I16" s="14" t="s">
        <v>173</v>
      </c>
      <c r="J16" s="7">
        <v>0.23086319666278701</v>
      </c>
      <c r="K16" s="10">
        <v>0.179762119882311</v>
      </c>
      <c r="L16" s="10">
        <v>0.29133128556118898</v>
      </c>
      <c r="M16" s="14" t="s">
        <v>173</v>
      </c>
      <c r="N16" s="7">
        <v>0.32713623602643899</v>
      </c>
      <c r="O16" s="10">
        <v>0.236602229502196</v>
      </c>
      <c r="P16" s="10">
        <v>0.43267793773008001</v>
      </c>
      <c r="Q16" s="14" t="s">
        <v>173</v>
      </c>
    </row>
    <row r="17" spans="1:17" x14ac:dyDescent="0.25">
      <c r="A17" s="11" t="s">
        <v>188</v>
      </c>
      <c r="B17" s="7">
        <v>0.24792377922914099</v>
      </c>
      <c r="C17" s="10">
        <v>0.212832973827634</v>
      </c>
      <c r="D17" s="10">
        <v>0.28669301379162199</v>
      </c>
      <c r="E17" s="14" t="s">
        <v>173</v>
      </c>
      <c r="F17" s="7">
        <v>0.22876423503034601</v>
      </c>
      <c r="G17" s="10">
        <v>0.18305510636201799</v>
      </c>
      <c r="H17" s="10">
        <v>0.28194787217471201</v>
      </c>
      <c r="I17" s="14" t="s">
        <v>173</v>
      </c>
      <c r="J17" s="7">
        <v>0.26285376143004202</v>
      </c>
      <c r="K17" s="10">
        <v>0.20931885725989299</v>
      </c>
      <c r="L17" s="10">
        <v>0.32446202709634098</v>
      </c>
      <c r="M17" s="14" t="s">
        <v>173</v>
      </c>
      <c r="N17" s="7">
        <v>0.30046011700679598</v>
      </c>
      <c r="O17" s="10">
        <v>0.19592959413463601</v>
      </c>
      <c r="P17" s="10">
        <v>0.430874497502992</v>
      </c>
      <c r="Q17" s="14" t="s">
        <v>184</v>
      </c>
    </row>
    <row r="18" spans="1:17" x14ac:dyDescent="0.25">
      <c r="A18" s="11" t="s">
        <v>189</v>
      </c>
      <c r="B18" s="7">
        <v>0.19777767001822999</v>
      </c>
      <c r="C18" s="10">
        <v>0.17307122578468401</v>
      </c>
      <c r="D18" s="10">
        <v>0.225051172363503</v>
      </c>
      <c r="E18" s="14" t="s">
        <v>173</v>
      </c>
      <c r="F18" s="7">
        <v>0.16344454552628099</v>
      </c>
      <c r="G18" s="10">
        <v>0.12907873522941199</v>
      </c>
      <c r="H18" s="10">
        <v>0.204808252061848</v>
      </c>
      <c r="I18" s="14" t="s">
        <v>173</v>
      </c>
      <c r="J18" s="7">
        <v>0.213649944981086</v>
      </c>
      <c r="K18" s="10">
        <v>0.176185574570247</v>
      </c>
      <c r="L18" s="10">
        <v>0.25659941918304602</v>
      </c>
      <c r="M18" s="14" t="s">
        <v>173</v>
      </c>
      <c r="N18" s="7">
        <v>0.25781659559004599</v>
      </c>
      <c r="O18" s="10">
        <v>0.20374321246781399</v>
      </c>
      <c r="P18" s="10">
        <v>0.32046524287436701</v>
      </c>
      <c r="Q18" s="14" t="s">
        <v>173</v>
      </c>
    </row>
    <row r="19" spans="1:17" x14ac:dyDescent="0.25">
      <c r="A19" s="11" t="s">
        <v>190</v>
      </c>
      <c r="B19" s="7">
        <v>0.216365603927867</v>
      </c>
      <c r="C19" s="10">
        <v>0.197594382884934</v>
      </c>
      <c r="D19" s="10">
        <v>0.23639471099617801</v>
      </c>
      <c r="E19" s="14" t="s">
        <v>173</v>
      </c>
      <c r="F19" s="7">
        <v>0.16488683690248901</v>
      </c>
      <c r="G19" s="10">
        <v>0.13935855414547699</v>
      </c>
      <c r="H19" s="10">
        <v>0.194037177696019</v>
      </c>
      <c r="I19" s="14" t="s">
        <v>173</v>
      </c>
      <c r="J19" s="7">
        <v>0.21286423435310201</v>
      </c>
      <c r="K19" s="10">
        <v>0.18430875680929601</v>
      </c>
      <c r="L19" s="10">
        <v>0.24451766752079099</v>
      </c>
      <c r="M19" s="14" t="s">
        <v>173</v>
      </c>
      <c r="N19" s="7">
        <v>0.317098025057438</v>
      </c>
      <c r="O19" s="10">
        <v>0.27879032449104602</v>
      </c>
      <c r="P19" s="10">
        <v>0.35805619709943898</v>
      </c>
      <c r="Q19" s="14" t="s">
        <v>173</v>
      </c>
    </row>
    <row r="20" spans="1:17" x14ac:dyDescent="0.25">
      <c r="A20" s="11" t="s">
        <v>191</v>
      </c>
      <c r="B20" s="7">
        <v>0.21511297276541499</v>
      </c>
      <c r="C20" s="10">
        <v>0.18570904324128101</v>
      </c>
      <c r="D20" s="10">
        <v>0.24775600552588201</v>
      </c>
      <c r="E20" s="14" t="s">
        <v>173</v>
      </c>
      <c r="F20" s="7">
        <v>0.207892254395251</v>
      </c>
      <c r="G20" s="10">
        <v>0.16544325721214001</v>
      </c>
      <c r="H20" s="10">
        <v>0.25786738417127397</v>
      </c>
      <c r="I20" s="14" t="s">
        <v>173</v>
      </c>
      <c r="J20" s="7">
        <v>0.23207679584514801</v>
      </c>
      <c r="K20" s="10">
        <v>0.17754462761484199</v>
      </c>
      <c r="L20" s="10">
        <v>0.29730370825240299</v>
      </c>
      <c r="M20" s="14" t="s">
        <v>173</v>
      </c>
      <c r="N20" s="7">
        <v>0.200494486590235</v>
      </c>
      <c r="O20" s="10">
        <v>0.11571918159526901</v>
      </c>
      <c r="P20" s="10">
        <v>0.32457947220153199</v>
      </c>
      <c r="Q20" s="14" t="s">
        <v>197</v>
      </c>
    </row>
    <row r="21" spans="1:17" x14ac:dyDescent="0.25">
      <c r="A21" s="11" t="s">
        <v>192</v>
      </c>
      <c r="B21" s="7">
        <v>0.17179595588223001</v>
      </c>
      <c r="C21" s="10">
        <v>0.14111930535699399</v>
      </c>
      <c r="D21" s="10">
        <v>0.20752982358897201</v>
      </c>
      <c r="E21" s="14" t="s">
        <v>173</v>
      </c>
      <c r="F21" s="7">
        <v>0.111832539668019</v>
      </c>
      <c r="G21" s="10">
        <v>8.3256906655817406E-2</v>
      </c>
      <c r="H21" s="10">
        <v>0.148625891794509</v>
      </c>
      <c r="I21" s="14" t="s">
        <v>173</v>
      </c>
      <c r="J21" s="7">
        <v>0.23542077242578599</v>
      </c>
      <c r="K21" s="10">
        <v>0.178950196738377</v>
      </c>
      <c r="L21" s="10">
        <v>0.30313230628902499</v>
      </c>
      <c r="M21" s="14" t="s">
        <v>173</v>
      </c>
      <c r="N21" s="7">
        <v>0.29463609141688402</v>
      </c>
      <c r="O21" s="10">
        <v>0.19760452564320999</v>
      </c>
      <c r="P21" s="10">
        <v>0.41468965666014401</v>
      </c>
      <c r="Q21" s="14" t="s">
        <v>184</v>
      </c>
    </row>
    <row r="22" spans="1:17" x14ac:dyDescent="0.25">
      <c r="A22" s="11" t="s">
        <v>193</v>
      </c>
      <c r="B22" s="7">
        <v>0.18136963244153001</v>
      </c>
      <c r="C22" s="10">
        <v>0.146944970772594</v>
      </c>
      <c r="D22" s="10">
        <v>0.22176242430482301</v>
      </c>
      <c r="E22" s="14" t="s">
        <v>173</v>
      </c>
      <c r="F22" s="7">
        <v>0.16471190603664199</v>
      </c>
      <c r="G22" s="10">
        <v>0.12027169850057801</v>
      </c>
      <c r="H22" s="10">
        <v>0.22143941943728501</v>
      </c>
      <c r="I22" s="14" t="s">
        <v>173</v>
      </c>
      <c r="J22" s="7">
        <v>0.18975370947721201</v>
      </c>
      <c r="K22" s="10">
        <v>0.13862352609798301</v>
      </c>
      <c r="L22" s="10">
        <v>0.25417788766199301</v>
      </c>
      <c r="M22" s="14" t="s">
        <v>173</v>
      </c>
      <c r="N22" s="7">
        <v>0.25659875545640998</v>
      </c>
      <c r="O22" s="10">
        <v>0.159395508053395</v>
      </c>
      <c r="P22" s="10">
        <v>0.38586860842403098</v>
      </c>
      <c r="Q22" s="14" t="s">
        <v>197</v>
      </c>
    </row>
    <row r="23" spans="1:17" x14ac:dyDescent="0.25">
      <c r="A23" s="11" t="s">
        <v>194</v>
      </c>
      <c r="B23" s="7">
        <v>0.22696748133299699</v>
      </c>
      <c r="C23" s="10">
        <v>0.20209322245792599</v>
      </c>
      <c r="D23" s="10">
        <v>0.25392900501737498</v>
      </c>
      <c r="E23" s="14" t="s">
        <v>173</v>
      </c>
      <c r="F23" s="7">
        <v>0.210321210169922</v>
      </c>
      <c r="G23" s="10">
        <v>0.17610349847263301</v>
      </c>
      <c r="H23" s="10">
        <v>0.24917677918935699</v>
      </c>
      <c r="I23" s="14" t="s">
        <v>173</v>
      </c>
      <c r="J23" s="7">
        <v>0.22544890821031099</v>
      </c>
      <c r="K23" s="10">
        <v>0.18745078405027199</v>
      </c>
      <c r="L23" s="10">
        <v>0.26860338994685101</v>
      </c>
      <c r="M23" s="14" t="s">
        <v>173</v>
      </c>
      <c r="N23" s="7">
        <v>0.32187181479639498</v>
      </c>
      <c r="O23" s="10">
        <v>0.238046806302947</v>
      </c>
      <c r="P23" s="10">
        <v>0.41898338033093302</v>
      </c>
      <c r="Q23" s="14" t="s">
        <v>173</v>
      </c>
    </row>
    <row r="24" spans="1:17" x14ac:dyDescent="0.25">
      <c r="A24" s="11" t="s">
        <v>195</v>
      </c>
      <c r="B24" s="7">
        <v>0.229412423344247</v>
      </c>
      <c r="C24" s="10">
        <v>0.19927911606406001</v>
      </c>
      <c r="D24" s="10">
        <v>0.26260786437713401</v>
      </c>
      <c r="E24" s="14" t="s">
        <v>173</v>
      </c>
      <c r="F24" s="7">
        <v>0.21304057032104101</v>
      </c>
      <c r="G24" s="10">
        <v>0.16995604447079299</v>
      </c>
      <c r="H24" s="10">
        <v>0.26357890160633202</v>
      </c>
      <c r="I24" s="14" t="s">
        <v>173</v>
      </c>
      <c r="J24" s="7">
        <v>0.24117522382721099</v>
      </c>
      <c r="K24" s="10">
        <v>0.19259938020480499</v>
      </c>
      <c r="L24" s="10">
        <v>0.29748841573173401</v>
      </c>
      <c r="M24" s="14" t="s">
        <v>173</v>
      </c>
      <c r="N24" s="7">
        <v>0.27705843333903901</v>
      </c>
      <c r="O24" s="10">
        <v>0.18500255633452301</v>
      </c>
      <c r="P24" s="10">
        <v>0.39284127603581198</v>
      </c>
      <c r="Q24" s="14" t="s">
        <v>184</v>
      </c>
    </row>
    <row r="25" spans="1:17" x14ac:dyDescent="0.25">
      <c r="A25" s="11" t="s">
        <v>196</v>
      </c>
      <c r="B25" s="7">
        <v>0.23913556486561599</v>
      </c>
      <c r="C25" s="10">
        <v>0.18609467536840399</v>
      </c>
      <c r="D25" s="10">
        <v>0.30169051449326001</v>
      </c>
      <c r="E25" s="14" t="s">
        <v>173</v>
      </c>
      <c r="F25" s="7">
        <v>0.23449853337873799</v>
      </c>
      <c r="G25" s="10">
        <v>0.15440777673290901</v>
      </c>
      <c r="H25" s="10">
        <v>0.33945511228950098</v>
      </c>
      <c r="I25" s="14" t="s">
        <v>184</v>
      </c>
      <c r="J25" s="7">
        <v>0.21869770187117801</v>
      </c>
      <c r="K25" s="10">
        <v>0.138761384747671</v>
      </c>
      <c r="L25" s="10">
        <v>0.32718874300504602</v>
      </c>
      <c r="M25" s="14" t="s">
        <v>184</v>
      </c>
      <c r="N25" s="7">
        <v>0.28608278551782501</v>
      </c>
      <c r="O25" s="10">
        <v>0.19543505081541601</v>
      </c>
      <c r="P25" s="10">
        <v>0.397977830576006</v>
      </c>
      <c r="Q25" s="14" t="s">
        <v>184</v>
      </c>
    </row>
    <row r="26" spans="1:17" x14ac:dyDescent="0.25">
      <c r="A26" s="11" t="s">
        <v>198</v>
      </c>
      <c r="B26" s="7">
        <v>0.230439067518806</v>
      </c>
      <c r="C26" s="10">
        <v>0.199414212661504</v>
      </c>
      <c r="D26" s="10">
        <v>0.26469488487403903</v>
      </c>
      <c r="E26" s="14" t="s">
        <v>173</v>
      </c>
      <c r="F26" s="7">
        <v>0.208632999988107</v>
      </c>
      <c r="G26" s="10">
        <v>0.16646504232363399</v>
      </c>
      <c r="H26" s="10">
        <v>0.25817419998783903</v>
      </c>
      <c r="I26" s="14" t="s">
        <v>173</v>
      </c>
      <c r="J26" s="7">
        <v>0.22293732956248999</v>
      </c>
      <c r="K26" s="10">
        <v>0.177329741403038</v>
      </c>
      <c r="L26" s="10">
        <v>0.27633471738934801</v>
      </c>
      <c r="M26" s="14" t="s">
        <v>173</v>
      </c>
      <c r="N26" s="7">
        <v>0.33462495274792597</v>
      </c>
      <c r="O26" s="10">
        <v>0.25001010337191498</v>
      </c>
      <c r="P26" s="10">
        <v>0.431404627784991</v>
      </c>
      <c r="Q26" s="14" t="s">
        <v>173</v>
      </c>
    </row>
    <row r="27" spans="1:17" x14ac:dyDescent="0.25">
      <c r="A27" s="11" t="s">
        <v>199</v>
      </c>
      <c r="B27" s="7">
        <v>0.16237348826366199</v>
      </c>
      <c r="C27" s="10">
        <v>0.13277011357580401</v>
      </c>
      <c r="D27" s="10">
        <v>0.197077465365703</v>
      </c>
      <c r="E27" s="14" t="s">
        <v>173</v>
      </c>
      <c r="F27" s="7">
        <v>9.6006249549773395E-2</v>
      </c>
      <c r="G27" s="10">
        <v>5.63656767026234E-2</v>
      </c>
      <c r="H27" s="10">
        <v>0.15883258295400701</v>
      </c>
      <c r="I27" s="14" t="s">
        <v>184</v>
      </c>
      <c r="J27" s="7">
        <v>0.182797034404308</v>
      </c>
      <c r="K27" s="10">
        <v>0.134552915668923</v>
      </c>
      <c r="L27" s="10">
        <v>0.24347276877362001</v>
      </c>
      <c r="M27" s="14" t="s">
        <v>173</v>
      </c>
      <c r="N27" s="7">
        <v>0.29433897038733797</v>
      </c>
      <c r="O27" s="10">
        <v>0.19363351689505701</v>
      </c>
      <c r="P27" s="10">
        <v>0.42013120369845403</v>
      </c>
      <c r="Q27" s="14" t="s">
        <v>184</v>
      </c>
    </row>
    <row r="28" spans="1:17" x14ac:dyDescent="0.25">
      <c r="A28" s="12" t="s">
        <v>200</v>
      </c>
      <c r="B28" s="8">
        <v>0.220555238817461</v>
      </c>
      <c r="C28" s="9">
        <v>0.17879387030012101</v>
      </c>
      <c r="D28" s="9">
        <v>0.268877190344051</v>
      </c>
      <c r="E28" s="15" t="s">
        <v>173</v>
      </c>
      <c r="F28" s="8">
        <v>0.13481535528157099</v>
      </c>
      <c r="G28" s="9">
        <v>8.2617153133957705E-2</v>
      </c>
      <c r="H28" s="9">
        <v>0.21235867193501101</v>
      </c>
      <c r="I28" s="15" t="s">
        <v>184</v>
      </c>
      <c r="J28" s="8">
        <v>0.25911514616470799</v>
      </c>
      <c r="K28" s="9">
        <v>0.190350362070111</v>
      </c>
      <c r="L28" s="9">
        <v>0.34222148389415202</v>
      </c>
      <c r="M28" s="15" t="s">
        <v>173</v>
      </c>
      <c r="N28" s="8">
        <v>0.275807157658716</v>
      </c>
      <c r="O28" s="9">
        <v>0.186717779850886</v>
      </c>
      <c r="P28" s="9">
        <v>0.38716810478812302</v>
      </c>
      <c r="Q28" s="15" t="s">
        <v>184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U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  <col min="18" max="18" width="30.28515625" bestFit="1" customWidth="1"/>
    <col min="21" max="21" width="5.7109375" customWidth="1"/>
  </cols>
  <sheetData>
    <row r="1" spans="1:21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</row>
    <row r="2" spans="1:21" x14ac:dyDescent="0.25">
      <c r="A2" s="1" t="s">
        <v>53</v>
      </c>
    </row>
    <row r="3" spans="1:21" x14ac:dyDescent="0.25">
      <c r="A3" s="1" t="s">
        <v>237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</row>
    <row r="4" spans="1:21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</row>
    <row r="5" spans="1:21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</row>
    <row r="6" spans="1:21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</row>
    <row r="7" spans="1:21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</row>
    <row r="8" spans="1:21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</row>
    <row r="9" spans="1:2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14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5" t="s">
        <v>173</v>
      </c>
    </row>
    <row r="10" spans="1:21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s="3" t="s">
        <v>173</v>
      </c>
    </row>
    <row r="11" spans="1:21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208</v>
      </c>
      <c r="G11" s="18" t="s">
        <v>176</v>
      </c>
      <c r="H11" s="18" t="s">
        <v>177</v>
      </c>
      <c r="I11" s="19" t="s">
        <v>178</v>
      </c>
      <c r="J11" s="17" t="s">
        <v>209</v>
      </c>
      <c r="K11" s="18" t="s">
        <v>176</v>
      </c>
      <c r="L11" s="18" t="s">
        <v>177</v>
      </c>
      <c r="M11" s="19" t="s">
        <v>178</v>
      </c>
      <c r="N11" s="17" t="s">
        <v>177</v>
      </c>
      <c r="O11" s="18" t="s">
        <v>176</v>
      </c>
      <c r="P11" s="18" t="s">
        <v>177</v>
      </c>
      <c r="Q11" s="19" t="s">
        <v>178</v>
      </c>
      <c r="R11" s="17" t="s">
        <v>210</v>
      </c>
      <c r="S11" s="18" t="s">
        <v>176</v>
      </c>
      <c r="T11" s="18" t="s">
        <v>177</v>
      </c>
      <c r="U11" s="19" t="s">
        <v>178</v>
      </c>
    </row>
    <row r="12" spans="1:21" x14ac:dyDescent="0.25">
      <c r="A12" s="11" t="s">
        <v>182</v>
      </c>
      <c r="B12" s="7">
        <v>0.216809713757418</v>
      </c>
      <c r="C12" s="10">
        <v>0.20622403553244001</v>
      </c>
      <c r="D12" s="10">
        <v>0.22778283809563099</v>
      </c>
      <c r="E12" s="14" t="s">
        <v>173</v>
      </c>
      <c r="F12" s="7">
        <v>9.4696704884688801E-2</v>
      </c>
      <c r="G12" s="10">
        <v>7.5063856132996404E-2</v>
      </c>
      <c r="H12" s="10">
        <v>0.118804931985768</v>
      </c>
      <c r="I12" s="14" t="s">
        <v>173</v>
      </c>
      <c r="J12" s="7">
        <v>0.19517964592752701</v>
      </c>
      <c r="K12" s="10">
        <v>0.179292113812343</v>
      </c>
      <c r="L12" s="10">
        <v>0.212111159298493</v>
      </c>
      <c r="M12" s="14" t="s">
        <v>173</v>
      </c>
      <c r="N12" s="7">
        <v>0.27260452770525001</v>
      </c>
      <c r="O12" s="10">
        <v>0.25688494001462497</v>
      </c>
      <c r="P12" s="10">
        <v>0.288912061600475</v>
      </c>
      <c r="Q12" s="14" t="s">
        <v>173</v>
      </c>
      <c r="R12" s="7">
        <v>0.146208797760155</v>
      </c>
      <c r="S12" s="10">
        <v>4.0837406996924397E-2</v>
      </c>
      <c r="T12" s="10">
        <v>0.40785500649462397</v>
      </c>
      <c r="U12" s="14" t="s">
        <v>184</v>
      </c>
    </row>
    <row r="13" spans="1:21" x14ac:dyDescent="0.25">
      <c r="A13" s="11" t="s">
        <v>183</v>
      </c>
      <c r="B13" s="7">
        <v>0.223403985473559</v>
      </c>
      <c r="C13" s="10">
        <v>0.17445492266450299</v>
      </c>
      <c r="D13" s="10">
        <v>0.281405681234285</v>
      </c>
      <c r="E13" s="14" t="s">
        <v>173</v>
      </c>
      <c r="F13" s="7">
        <v>3.7117171696775697E-2</v>
      </c>
      <c r="G13" s="10">
        <v>7.9137712596198395E-3</v>
      </c>
      <c r="H13" s="10">
        <v>0.15702947714485499</v>
      </c>
      <c r="I13" s="14" t="s">
        <v>197</v>
      </c>
      <c r="J13" s="7">
        <v>0.21045910987093699</v>
      </c>
      <c r="K13" s="10">
        <v>0.146872892597329</v>
      </c>
      <c r="L13" s="10">
        <v>0.29214697331592498</v>
      </c>
      <c r="M13" s="14" t="s">
        <v>173</v>
      </c>
      <c r="N13" s="7">
        <v>0.27014642566719699</v>
      </c>
      <c r="O13" s="10">
        <v>0.19579097406648099</v>
      </c>
      <c r="P13" s="10">
        <v>0.360095881525344</v>
      </c>
      <c r="Q13" s="14" t="s">
        <v>173</v>
      </c>
      <c r="R13" s="7">
        <v>0</v>
      </c>
      <c r="S13" s="10"/>
      <c r="T13" s="10"/>
      <c r="U13" s="14" t="s">
        <v>211</v>
      </c>
    </row>
    <row r="14" spans="1:21" x14ac:dyDescent="0.25">
      <c r="A14" s="11" t="s">
        <v>185</v>
      </c>
      <c r="B14" s="7">
        <v>0.25112093643817701</v>
      </c>
      <c r="C14" s="10">
        <v>0.211863874666642</v>
      </c>
      <c r="D14" s="10">
        <v>0.29493003609041901</v>
      </c>
      <c r="E14" s="14" t="s">
        <v>173</v>
      </c>
      <c r="F14" s="7">
        <v>0.10074733563920001</v>
      </c>
      <c r="G14" s="10">
        <v>3.4900854872322397E-2</v>
      </c>
      <c r="H14" s="10">
        <v>0.25765797362339399</v>
      </c>
      <c r="I14" s="14" t="s">
        <v>197</v>
      </c>
      <c r="J14" s="7">
        <v>0.21584728547460699</v>
      </c>
      <c r="K14" s="10">
        <v>0.16885963255675901</v>
      </c>
      <c r="L14" s="10">
        <v>0.27163671245579102</v>
      </c>
      <c r="M14" s="14" t="s">
        <v>173</v>
      </c>
      <c r="N14" s="7">
        <v>0.33658513614096103</v>
      </c>
      <c r="O14" s="10">
        <v>0.26867398235707501</v>
      </c>
      <c r="P14" s="10">
        <v>0.41199162877363399</v>
      </c>
      <c r="Q14" s="14" t="s">
        <v>173</v>
      </c>
      <c r="R14" s="7">
        <v>0.232210615530449</v>
      </c>
      <c r="S14" s="10">
        <v>7.9345088413638899E-3</v>
      </c>
      <c r="T14" s="10">
        <v>0.91959273262631103</v>
      </c>
      <c r="U14" s="14" t="s">
        <v>197</v>
      </c>
    </row>
    <row r="15" spans="1:21" x14ac:dyDescent="0.25">
      <c r="A15" s="11" t="s">
        <v>186</v>
      </c>
      <c r="B15" s="7">
        <v>0.23993042504117201</v>
      </c>
      <c r="C15" s="10">
        <v>0.20065967086167699</v>
      </c>
      <c r="D15" s="10">
        <v>0.28415465948829699</v>
      </c>
      <c r="E15" s="14" t="s">
        <v>173</v>
      </c>
      <c r="F15" s="7">
        <v>0.189256527900764</v>
      </c>
      <c r="G15" s="10">
        <v>9.1540445319934299E-2</v>
      </c>
      <c r="H15" s="10">
        <v>0.35098162706588498</v>
      </c>
      <c r="I15" s="14" t="s">
        <v>197</v>
      </c>
      <c r="J15" s="7">
        <v>0.21250048424621201</v>
      </c>
      <c r="K15" s="10">
        <v>0.16194809808776001</v>
      </c>
      <c r="L15" s="10">
        <v>0.273679662762636</v>
      </c>
      <c r="M15" s="14" t="s">
        <v>173</v>
      </c>
      <c r="N15" s="7">
        <v>0.27835198171869302</v>
      </c>
      <c r="O15" s="10">
        <v>0.22072558765274899</v>
      </c>
      <c r="P15" s="10">
        <v>0.34437469453297997</v>
      </c>
      <c r="Q15" s="14" t="s">
        <v>173</v>
      </c>
      <c r="R15" s="7">
        <v>0</v>
      </c>
      <c r="S15" s="10"/>
      <c r="T15" s="10"/>
      <c r="U15" s="14" t="s">
        <v>211</v>
      </c>
    </row>
    <row r="16" spans="1:21" x14ac:dyDescent="0.25">
      <c r="A16" s="11" t="s">
        <v>187</v>
      </c>
      <c r="B16" s="7">
        <v>0.22019600518638699</v>
      </c>
      <c r="C16" s="10">
        <v>0.189931999985922</v>
      </c>
      <c r="D16" s="10">
        <v>0.25377162217576599</v>
      </c>
      <c r="E16" s="14" t="s">
        <v>173</v>
      </c>
      <c r="F16" s="7">
        <v>6.8922250939030705E-2</v>
      </c>
      <c r="G16" s="10">
        <v>3.1846061040995598E-2</v>
      </c>
      <c r="H16" s="10">
        <v>0.142797085035751</v>
      </c>
      <c r="I16" s="14" t="s">
        <v>184</v>
      </c>
      <c r="J16" s="7">
        <v>0.20933778647947399</v>
      </c>
      <c r="K16" s="10">
        <v>0.163003052348385</v>
      </c>
      <c r="L16" s="10">
        <v>0.26467851093664302</v>
      </c>
      <c r="M16" s="14" t="s">
        <v>173</v>
      </c>
      <c r="N16" s="7">
        <v>0.29997220775636402</v>
      </c>
      <c r="O16" s="10">
        <v>0.24357403517449899</v>
      </c>
      <c r="P16" s="10">
        <v>0.36315959368436401</v>
      </c>
      <c r="Q16" s="14" t="s">
        <v>173</v>
      </c>
      <c r="R16" s="7">
        <v>0</v>
      </c>
      <c r="S16" s="10"/>
      <c r="T16" s="10"/>
      <c r="U16" s="14" t="s">
        <v>211</v>
      </c>
    </row>
    <row r="17" spans="1:21" x14ac:dyDescent="0.25">
      <c r="A17" s="11" t="s">
        <v>188</v>
      </c>
      <c r="B17" s="7">
        <v>0.24792377922914099</v>
      </c>
      <c r="C17" s="10">
        <v>0.212832973827634</v>
      </c>
      <c r="D17" s="10">
        <v>0.28669301379162199</v>
      </c>
      <c r="E17" s="14" t="s">
        <v>173</v>
      </c>
      <c r="F17" s="7">
        <v>0.105072904172251</v>
      </c>
      <c r="G17" s="10">
        <v>4.8749049910301399E-2</v>
      </c>
      <c r="H17" s="10">
        <v>0.211971329377901</v>
      </c>
      <c r="I17" s="14" t="s">
        <v>184</v>
      </c>
      <c r="J17" s="7">
        <v>0.24289564845292599</v>
      </c>
      <c r="K17" s="10">
        <v>0.189339542866406</v>
      </c>
      <c r="L17" s="10">
        <v>0.30588446135160302</v>
      </c>
      <c r="M17" s="14" t="s">
        <v>173</v>
      </c>
      <c r="N17" s="7">
        <v>0.30338426089116399</v>
      </c>
      <c r="O17" s="10">
        <v>0.24784413137567801</v>
      </c>
      <c r="P17" s="10">
        <v>0.36532539251670998</v>
      </c>
      <c r="Q17" s="14" t="s">
        <v>173</v>
      </c>
      <c r="R17" s="7">
        <v>0.119031439713335</v>
      </c>
      <c r="S17" s="10">
        <v>1.0033266831194201E-3</v>
      </c>
      <c r="T17" s="10">
        <v>0.94785443092949795</v>
      </c>
      <c r="U17" s="14" t="s">
        <v>197</v>
      </c>
    </row>
    <row r="18" spans="1:21" x14ac:dyDescent="0.25">
      <c r="A18" s="11" t="s">
        <v>189</v>
      </c>
      <c r="B18" s="7">
        <v>0.19777767001822999</v>
      </c>
      <c r="C18" s="10">
        <v>0.17307122578468401</v>
      </c>
      <c r="D18" s="10">
        <v>0.225051172363503</v>
      </c>
      <c r="E18" s="14" t="s">
        <v>173</v>
      </c>
      <c r="F18" s="7">
        <v>7.6917390871652697E-2</v>
      </c>
      <c r="G18" s="10">
        <v>4.30941243242546E-2</v>
      </c>
      <c r="H18" s="10">
        <v>0.13358163650802601</v>
      </c>
      <c r="I18" s="14" t="s">
        <v>184</v>
      </c>
      <c r="J18" s="7">
        <v>0.19467547130054899</v>
      </c>
      <c r="K18" s="10">
        <v>0.160511516294886</v>
      </c>
      <c r="L18" s="10">
        <v>0.234083410790519</v>
      </c>
      <c r="M18" s="14" t="s">
        <v>173</v>
      </c>
      <c r="N18" s="7">
        <v>0.241710928670583</v>
      </c>
      <c r="O18" s="10">
        <v>0.20463875561880099</v>
      </c>
      <c r="P18" s="10">
        <v>0.28310851942408699</v>
      </c>
      <c r="Q18" s="14" t="s">
        <v>173</v>
      </c>
      <c r="R18" s="7">
        <v>0</v>
      </c>
      <c r="S18" s="10"/>
      <c r="T18" s="10"/>
      <c r="U18" s="14" t="s">
        <v>211</v>
      </c>
    </row>
    <row r="19" spans="1:21" x14ac:dyDescent="0.25">
      <c r="A19" s="11" t="s">
        <v>190</v>
      </c>
      <c r="B19" s="7">
        <v>0.216365603927867</v>
      </c>
      <c r="C19" s="10">
        <v>0.197594382884934</v>
      </c>
      <c r="D19" s="10">
        <v>0.23639471099617801</v>
      </c>
      <c r="E19" s="14" t="s">
        <v>173</v>
      </c>
      <c r="F19" s="7">
        <v>0.112986296468469</v>
      </c>
      <c r="G19" s="10">
        <v>7.5702130484368704E-2</v>
      </c>
      <c r="H19" s="10">
        <v>0.165348390912259</v>
      </c>
      <c r="I19" s="14" t="s">
        <v>173</v>
      </c>
      <c r="J19" s="7">
        <v>0.175634396964443</v>
      </c>
      <c r="K19" s="10">
        <v>0.14635205240614599</v>
      </c>
      <c r="L19" s="10">
        <v>0.209338839351801</v>
      </c>
      <c r="M19" s="14" t="s">
        <v>173</v>
      </c>
      <c r="N19" s="7">
        <v>0.270571687425605</v>
      </c>
      <c r="O19" s="10">
        <v>0.245071514632861</v>
      </c>
      <c r="P19" s="10">
        <v>0.29767895269954298</v>
      </c>
      <c r="Q19" s="14" t="s">
        <v>173</v>
      </c>
      <c r="R19" s="7">
        <v>0.25271059870328599</v>
      </c>
      <c r="S19" s="10">
        <v>6.1984105006428203E-2</v>
      </c>
      <c r="T19" s="10">
        <v>0.63378142097630397</v>
      </c>
      <c r="U19" s="14" t="s">
        <v>197</v>
      </c>
    </row>
    <row r="20" spans="1:21" x14ac:dyDescent="0.25">
      <c r="A20" s="11" t="s">
        <v>191</v>
      </c>
      <c r="B20" s="7">
        <v>0.21511297276541499</v>
      </c>
      <c r="C20" s="10">
        <v>0.18570904324128101</v>
      </c>
      <c r="D20" s="10">
        <v>0.24775600552588201</v>
      </c>
      <c r="E20" s="14" t="s">
        <v>173</v>
      </c>
      <c r="F20" s="7">
        <v>8.7554048281001898E-2</v>
      </c>
      <c r="G20" s="10">
        <v>4.0328462356585E-2</v>
      </c>
      <c r="H20" s="10">
        <v>0.17972503394120501</v>
      </c>
      <c r="I20" s="14" t="s">
        <v>184</v>
      </c>
      <c r="J20" s="7">
        <v>0.26943394443072</v>
      </c>
      <c r="K20" s="10">
        <v>0.21869560536249799</v>
      </c>
      <c r="L20" s="10">
        <v>0.32701680422782597</v>
      </c>
      <c r="M20" s="14" t="s">
        <v>173</v>
      </c>
      <c r="N20" s="7">
        <v>0.23033650277003601</v>
      </c>
      <c r="O20" s="10">
        <v>0.18238598051962701</v>
      </c>
      <c r="P20" s="10">
        <v>0.28647645955176398</v>
      </c>
      <c r="Q20" s="14" t="s">
        <v>173</v>
      </c>
      <c r="R20" s="7">
        <v>0</v>
      </c>
      <c r="S20" s="10"/>
      <c r="T20" s="10"/>
      <c r="U20" s="14" t="s">
        <v>211</v>
      </c>
    </row>
    <row r="21" spans="1:21" x14ac:dyDescent="0.25">
      <c r="A21" s="11" t="s">
        <v>192</v>
      </c>
      <c r="B21" s="7">
        <v>0.17179595588223001</v>
      </c>
      <c r="C21" s="10">
        <v>0.14111930535699399</v>
      </c>
      <c r="D21" s="10">
        <v>0.20752982358897201</v>
      </c>
      <c r="E21" s="14" t="s">
        <v>173</v>
      </c>
      <c r="F21" s="7">
        <v>6.2793042786894904E-2</v>
      </c>
      <c r="G21" s="10">
        <v>3.1969017128341402E-2</v>
      </c>
      <c r="H21" s="10">
        <v>0.119663264646214</v>
      </c>
      <c r="I21" s="14" t="s">
        <v>184</v>
      </c>
      <c r="J21" s="7">
        <v>0.16211325364999599</v>
      </c>
      <c r="K21" s="10">
        <v>0.12314015316251101</v>
      </c>
      <c r="L21" s="10">
        <v>0.21046056167701099</v>
      </c>
      <c r="M21" s="14" t="s">
        <v>173</v>
      </c>
      <c r="N21" s="7">
        <v>0.247292265432316</v>
      </c>
      <c r="O21" s="10">
        <v>0.18924207856001601</v>
      </c>
      <c r="P21" s="10">
        <v>0.31620449607103801</v>
      </c>
      <c r="Q21" s="14" t="s">
        <v>173</v>
      </c>
      <c r="R21" s="7">
        <v>0</v>
      </c>
      <c r="S21" s="10"/>
      <c r="T21" s="10"/>
      <c r="U21" s="14" t="s">
        <v>211</v>
      </c>
    </row>
    <row r="22" spans="1:21" x14ac:dyDescent="0.25">
      <c r="A22" s="11" t="s">
        <v>193</v>
      </c>
      <c r="B22" s="7">
        <v>0.18136963244153001</v>
      </c>
      <c r="C22" s="10">
        <v>0.146944970772594</v>
      </c>
      <c r="D22" s="10">
        <v>0.22176242430482301</v>
      </c>
      <c r="E22" s="14" t="s">
        <v>173</v>
      </c>
      <c r="F22" s="7">
        <v>9.3098737080753405E-2</v>
      </c>
      <c r="G22" s="10">
        <v>4.7749204028726601E-2</v>
      </c>
      <c r="H22" s="10">
        <v>0.173663883554563</v>
      </c>
      <c r="I22" s="14" t="s">
        <v>184</v>
      </c>
      <c r="J22" s="7">
        <v>0.118383148916325</v>
      </c>
      <c r="K22" s="10">
        <v>7.40695810920102E-2</v>
      </c>
      <c r="L22" s="10">
        <v>0.18394151474443199</v>
      </c>
      <c r="M22" s="14" t="s">
        <v>184</v>
      </c>
      <c r="N22" s="7">
        <v>0.30464161116730298</v>
      </c>
      <c r="O22" s="10">
        <v>0.235419041029828</v>
      </c>
      <c r="P22" s="10">
        <v>0.38399587698149401</v>
      </c>
      <c r="Q22" s="14" t="s">
        <v>173</v>
      </c>
      <c r="R22" s="7">
        <v>0</v>
      </c>
      <c r="S22" s="10"/>
      <c r="T22" s="10"/>
      <c r="U22" s="14" t="s">
        <v>211</v>
      </c>
    </row>
    <row r="23" spans="1:21" x14ac:dyDescent="0.25">
      <c r="A23" s="11" t="s">
        <v>194</v>
      </c>
      <c r="B23" s="7">
        <v>0.22696748133299699</v>
      </c>
      <c r="C23" s="10">
        <v>0.20209322245792599</v>
      </c>
      <c r="D23" s="10">
        <v>0.25392900501737498</v>
      </c>
      <c r="E23" s="14" t="s">
        <v>173</v>
      </c>
      <c r="F23" s="7">
        <v>7.4836329241071003E-2</v>
      </c>
      <c r="G23" s="10">
        <v>3.6663985811556901E-2</v>
      </c>
      <c r="H23" s="10">
        <v>0.146699298158256</v>
      </c>
      <c r="I23" s="14" t="s">
        <v>184</v>
      </c>
      <c r="J23" s="7">
        <v>0.202308438279271</v>
      </c>
      <c r="K23" s="10">
        <v>0.165976214187807</v>
      </c>
      <c r="L23" s="10">
        <v>0.244264521699537</v>
      </c>
      <c r="M23" s="14" t="s">
        <v>173</v>
      </c>
      <c r="N23" s="7">
        <v>0.309421640368849</v>
      </c>
      <c r="O23" s="10">
        <v>0.26769282720154502</v>
      </c>
      <c r="P23" s="10">
        <v>0.35450632234431401</v>
      </c>
      <c r="Q23" s="14" t="s">
        <v>173</v>
      </c>
      <c r="R23" s="7">
        <v>0</v>
      </c>
      <c r="S23" s="10"/>
      <c r="T23" s="10"/>
      <c r="U23" s="14" t="s">
        <v>211</v>
      </c>
    </row>
    <row r="24" spans="1:21" x14ac:dyDescent="0.25">
      <c r="A24" s="11" t="s">
        <v>195</v>
      </c>
      <c r="B24" s="7">
        <v>0.229412423344247</v>
      </c>
      <c r="C24" s="10">
        <v>0.19927911606406001</v>
      </c>
      <c r="D24" s="10">
        <v>0.26260786437713401</v>
      </c>
      <c r="E24" s="14" t="s">
        <v>173</v>
      </c>
      <c r="F24" s="7">
        <v>4.4168845934421899E-2</v>
      </c>
      <c r="G24" s="10">
        <v>1.5245948961129E-2</v>
      </c>
      <c r="H24" s="10">
        <v>0.12120747625935099</v>
      </c>
      <c r="I24" s="14" t="s">
        <v>184</v>
      </c>
      <c r="J24" s="7">
        <v>0.24185324968649199</v>
      </c>
      <c r="K24" s="10">
        <v>0.19516090992340901</v>
      </c>
      <c r="L24" s="10">
        <v>0.295613637306883</v>
      </c>
      <c r="M24" s="14" t="s">
        <v>173</v>
      </c>
      <c r="N24" s="7">
        <v>0.28401439360221598</v>
      </c>
      <c r="O24" s="10">
        <v>0.23478592273354901</v>
      </c>
      <c r="P24" s="10">
        <v>0.33899214474640699</v>
      </c>
      <c r="Q24" s="14" t="s">
        <v>173</v>
      </c>
      <c r="R24" s="7">
        <v>0</v>
      </c>
      <c r="S24" s="10"/>
      <c r="T24" s="10"/>
      <c r="U24" s="14" t="s">
        <v>211</v>
      </c>
    </row>
    <row r="25" spans="1:21" x14ac:dyDescent="0.25">
      <c r="A25" s="11" t="s">
        <v>196</v>
      </c>
      <c r="B25" s="7">
        <v>0.23913556486561599</v>
      </c>
      <c r="C25" s="10">
        <v>0.18609467536840399</v>
      </c>
      <c r="D25" s="10">
        <v>0.30169051449326001</v>
      </c>
      <c r="E25" s="14" t="s">
        <v>173</v>
      </c>
      <c r="F25" s="7">
        <v>8.3835988414329404E-2</v>
      </c>
      <c r="G25" s="10">
        <v>2.09563767580082E-2</v>
      </c>
      <c r="H25" s="10">
        <v>0.281196797724384</v>
      </c>
      <c r="I25" s="14" t="s">
        <v>197</v>
      </c>
      <c r="J25" s="7">
        <v>0.24087895149306299</v>
      </c>
      <c r="K25" s="10">
        <v>0.15248035944647501</v>
      </c>
      <c r="L25" s="10">
        <v>0.35882785459369199</v>
      </c>
      <c r="M25" s="14" t="s">
        <v>184</v>
      </c>
      <c r="N25" s="7">
        <v>0.27798835115901799</v>
      </c>
      <c r="O25" s="10">
        <v>0.20031036153679299</v>
      </c>
      <c r="P25" s="10">
        <v>0.37178461197264001</v>
      </c>
      <c r="Q25" s="14" t="s">
        <v>173</v>
      </c>
      <c r="R25" s="7">
        <v>0</v>
      </c>
      <c r="S25" s="10"/>
      <c r="T25" s="10"/>
      <c r="U25" s="14" t="s">
        <v>211</v>
      </c>
    </row>
    <row r="26" spans="1:21" x14ac:dyDescent="0.25">
      <c r="A26" s="11" t="s">
        <v>198</v>
      </c>
      <c r="B26" s="7">
        <v>0.230439067518806</v>
      </c>
      <c r="C26" s="10">
        <v>0.199414212661504</v>
      </c>
      <c r="D26" s="10">
        <v>0.26469488487403903</v>
      </c>
      <c r="E26" s="14" t="s">
        <v>173</v>
      </c>
      <c r="F26" s="7">
        <v>7.8538125259014602E-2</v>
      </c>
      <c r="G26" s="10">
        <v>3.7586864481378802E-2</v>
      </c>
      <c r="H26" s="10">
        <v>0.15683540933496801</v>
      </c>
      <c r="I26" s="14" t="s">
        <v>184</v>
      </c>
      <c r="J26" s="7">
        <v>0.26574263720677999</v>
      </c>
      <c r="K26" s="10">
        <v>0.21623592348304199</v>
      </c>
      <c r="L26" s="10">
        <v>0.32192821570008601</v>
      </c>
      <c r="M26" s="14" t="s">
        <v>173</v>
      </c>
      <c r="N26" s="7">
        <v>0.26313321814237201</v>
      </c>
      <c r="O26" s="10">
        <v>0.21402241400748001</v>
      </c>
      <c r="P26" s="10">
        <v>0.31894034206931798</v>
      </c>
      <c r="Q26" s="14" t="s">
        <v>173</v>
      </c>
      <c r="R26" s="7">
        <v>0</v>
      </c>
      <c r="S26" s="10"/>
      <c r="T26" s="10"/>
      <c r="U26" s="14" t="s">
        <v>211</v>
      </c>
    </row>
    <row r="27" spans="1:21" x14ac:dyDescent="0.25">
      <c r="A27" s="11" t="s">
        <v>199</v>
      </c>
      <c r="B27" s="7">
        <v>0.16237348826366199</v>
      </c>
      <c r="C27" s="10">
        <v>0.13277011357580401</v>
      </c>
      <c r="D27" s="10">
        <v>0.197077465365703</v>
      </c>
      <c r="E27" s="14" t="s">
        <v>173</v>
      </c>
      <c r="F27" s="7">
        <v>7.0068268048991602E-3</v>
      </c>
      <c r="G27" s="10">
        <v>8.7102171540269805E-4</v>
      </c>
      <c r="H27" s="10">
        <v>5.4028259290722698E-2</v>
      </c>
      <c r="I27" s="14" t="s">
        <v>184</v>
      </c>
      <c r="J27" s="7">
        <v>0.136997346000402</v>
      </c>
      <c r="K27" s="10">
        <v>9.4573847486566207E-2</v>
      </c>
      <c r="L27" s="10">
        <v>0.19436582381588899</v>
      </c>
      <c r="M27" s="14" t="s">
        <v>173</v>
      </c>
      <c r="N27" s="7">
        <v>0.26864135284124802</v>
      </c>
      <c r="O27" s="10">
        <v>0.206523316313142</v>
      </c>
      <c r="P27" s="10">
        <v>0.34140425540261499</v>
      </c>
      <c r="Q27" s="14" t="s">
        <v>173</v>
      </c>
      <c r="R27" s="7">
        <v>0</v>
      </c>
      <c r="S27" s="10"/>
      <c r="T27" s="10"/>
      <c r="U27" s="14" t="s">
        <v>211</v>
      </c>
    </row>
    <row r="28" spans="1:21" x14ac:dyDescent="0.25">
      <c r="A28" s="12" t="s">
        <v>200</v>
      </c>
      <c r="B28" s="8">
        <v>0.220555238817461</v>
      </c>
      <c r="C28" s="9">
        <v>0.17879387030012101</v>
      </c>
      <c r="D28" s="9">
        <v>0.268877190344051</v>
      </c>
      <c r="E28" s="15" t="s">
        <v>173</v>
      </c>
      <c r="F28" s="8">
        <v>6.72069378895917E-2</v>
      </c>
      <c r="G28" s="9">
        <v>2.75115624378581E-2</v>
      </c>
      <c r="H28" s="9">
        <v>0.15504578669924499</v>
      </c>
      <c r="I28" s="15" t="s">
        <v>184</v>
      </c>
      <c r="J28" s="8">
        <v>0.206317785044833</v>
      </c>
      <c r="K28" s="9">
        <v>0.14393538440803499</v>
      </c>
      <c r="L28" s="9">
        <v>0.28668283258161897</v>
      </c>
      <c r="M28" s="15" t="s">
        <v>173</v>
      </c>
      <c r="N28" s="8">
        <v>0.28128435128248602</v>
      </c>
      <c r="O28" s="9">
        <v>0.22313932528328201</v>
      </c>
      <c r="P28" s="9">
        <v>0.34779748273012001</v>
      </c>
      <c r="Q28" s="15" t="s">
        <v>173</v>
      </c>
      <c r="R28" s="8">
        <v>0</v>
      </c>
      <c r="S28" s="9"/>
      <c r="T28" s="9"/>
      <c r="U28" s="15" t="s">
        <v>211</v>
      </c>
    </row>
    <row r="29" spans="1:2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  <c r="R29" t="s">
        <v>173</v>
      </c>
      <c r="S29" t="s">
        <v>173</v>
      </c>
      <c r="T29" t="s">
        <v>173</v>
      </c>
      <c r="U29" s="16" t="s">
        <v>173</v>
      </c>
    </row>
    <row r="30" spans="1:21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</row>
    <row r="31" spans="1:21" x14ac:dyDescent="0.25">
      <c r="A31" s="20" t="s">
        <v>178</v>
      </c>
    </row>
    <row r="32" spans="1:21" x14ac:dyDescent="0.25">
      <c r="A32" s="20" t="s">
        <v>201</v>
      </c>
    </row>
    <row r="33" spans="1:21" x14ac:dyDescent="0.25">
      <c r="A33" s="20" t="s">
        <v>202</v>
      </c>
    </row>
    <row r="34" spans="1:21" x14ac:dyDescent="0.25">
      <c r="A34" s="20" t="s">
        <v>173</v>
      </c>
    </row>
    <row r="35" spans="1:21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</row>
    <row r="36" spans="1:21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</row>
    <row r="37" spans="1:21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</row>
    <row r="38" spans="1:21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</row>
    <row r="39" spans="1:21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54</v>
      </c>
    </row>
    <row r="3" spans="1:17" x14ac:dyDescent="0.25">
      <c r="A3" s="1" t="s">
        <v>237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16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212</v>
      </c>
      <c r="G11" s="18" t="s">
        <v>176</v>
      </c>
      <c r="H11" s="18" t="s">
        <v>177</v>
      </c>
      <c r="I11" s="19" t="s">
        <v>178</v>
      </c>
      <c r="J11" s="17" t="s">
        <v>213</v>
      </c>
      <c r="K11" s="18" t="s">
        <v>176</v>
      </c>
      <c r="L11" s="18" t="s">
        <v>177</v>
      </c>
      <c r="M11" s="19" t="s">
        <v>178</v>
      </c>
      <c r="N11" s="17" t="s">
        <v>214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0.216809713757418</v>
      </c>
      <c r="C12" s="10">
        <v>0.20622403553244001</v>
      </c>
      <c r="D12" s="10">
        <v>0.22778283809563099</v>
      </c>
      <c r="E12" s="14" t="s">
        <v>173</v>
      </c>
      <c r="F12" s="7">
        <v>0.23074514372965499</v>
      </c>
      <c r="G12" s="10">
        <v>0.216637643223308</v>
      </c>
      <c r="H12" s="10">
        <v>0.24548343895782601</v>
      </c>
      <c r="I12" s="14" t="s">
        <v>173</v>
      </c>
      <c r="J12" s="7">
        <v>0.26900481488445099</v>
      </c>
      <c r="K12" s="10">
        <v>0.21839835581042399</v>
      </c>
      <c r="L12" s="10">
        <v>0.32644004710397301</v>
      </c>
      <c r="M12" s="14" t="s">
        <v>173</v>
      </c>
      <c r="N12" s="7">
        <v>0.18264099379402299</v>
      </c>
      <c r="O12" s="10">
        <v>0.16701856522816799</v>
      </c>
      <c r="P12" s="10">
        <v>0.19937494072873599</v>
      </c>
      <c r="Q12" s="14" t="s">
        <v>173</v>
      </c>
    </row>
    <row r="13" spans="1:17" x14ac:dyDescent="0.25">
      <c r="A13" s="11" t="s">
        <v>183</v>
      </c>
      <c r="B13" s="7">
        <v>0.223403985473559</v>
      </c>
      <c r="C13" s="10">
        <v>0.17445492266450299</v>
      </c>
      <c r="D13" s="10">
        <v>0.281405681234285</v>
      </c>
      <c r="E13" s="14" t="s">
        <v>173</v>
      </c>
      <c r="F13" s="7">
        <v>0.235514114234042</v>
      </c>
      <c r="G13" s="10">
        <v>0.175162047078534</v>
      </c>
      <c r="H13" s="10">
        <v>0.308873723665539</v>
      </c>
      <c r="I13" s="14" t="s">
        <v>173</v>
      </c>
      <c r="J13" s="7">
        <v>0.54303899639144904</v>
      </c>
      <c r="K13" s="10">
        <v>0.14472168201612301</v>
      </c>
      <c r="L13" s="10">
        <v>0.89300218618286897</v>
      </c>
      <c r="M13" s="14" t="s">
        <v>197</v>
      </c>
      <c r="N13" s="7">
        <v>0.163141677009848</v>
      </c>
      <c r="O13" s="10">
        <v>9.88399617498745E-2</v>
      </c>
      <c r="P13" s="10">
        <v>0.25733034422061202</v>
      </c>
      <c r="Q13" s="14" t="s">
        <v>184</v>
      </c>
    </row>
    <row r="14" spans="1:17" x14ac:dyDescent="0.25">
      <c r="A14" s="11" t="s">
        <v>185</v>
      </c>
      <c r="B14" s="7">
        <v>0.25112093643817701</v>
      </c>
      <c r="C14" s="10">
        <v>0.211863874666642</v>
      </c>
      <c r="D14" s="10">
        <v>0.29493003609041901</v>
      </c>
      <c r="E14" s="14" t="s">
        <v>173</v>
      </c>
      <c r="F14" s="7">
        <v>0.263331751029248</v>
      </c>
      <c r="G14" s="10">
        <v>0.21680694653218699</v>
      </c>
      <c r="H14" s="10">
        <v>0.31581449217861701</v>
      </c>
      <c r="I14" s="14" t="s">
        <v>173</v>
      </c>
      <c r="J14" s="7">
        <v>0.27863508293177403</v>
      </c>
      <c r="K14" s="10">
        <v>0.121309378832755</v>
      </c>
      <c r="L14" s="10">
        <v>0.519391375014707</v>
      </c>
      <c r="M14" s="14" t="s">
        <v>197</v>
      </c>
      <c r="N14" s="7">
        <v>0.217963701276218</v>
      </c>
      <c r="O14" s="10">
        <v>0.15124710969593899</v>
      </c>
      <c r="P14" s="10">
        <v>0.303583303192065</v>
      </c>
      <c r="Q14" s="14" t="s">
        <v>173</v>
      </c>
    </row>
    <row r="15" spans="1:17" x14ac:dyDescent="0.25">
      <c r="A15" s="11" t="s">
        <v>186</v>
      </c>
      <c r="B15" s="7">
        <v>0.23993042504117201</v>
      </c>
      <c r="C15" s="10">
        <v>0.20065967086167699</v>
      </c>
      <c r="D15" s="10">
        <v>0.28415465948829699</v>
      </c>
      <c r="E15" s="14" t="s">
        <v>173</v>
      </c>
      <c r="F15" s="7">
        <v>0.22466126315489099</v>
      </c>
      <c r="G15" s="10">
        <v>0.176377450443747</v>
      </c>
      <c r="H15" s="10">
        <v>0.28164298243171698</v>
      </c>
      <c r="I15" s="14" t="s">
        <v>173</v>
      </c>
      <c r="J15" s="7">
        <v>0.16564777734370401</v>
      </c>
      <c r="K15" s="10">
        <v>6.4532869933122197E-2</v>
      </c>
      <c r="L15" s="10">
        <v>0.36361397044320798</v>
      </c>
      <c r="M15" s="14" t="s">
        <v>197</v>
      </c>
      <c r="N15" s="7">
        <v>0.27893151924810999</v>
      </c>
      <c r="O15" s="10">
        <v>0.21442555797674701</v>
      </c>
      <c r="P15" s="10">
        <v>0.35409595274892602</v>
      </c>
      <c r="Q15" s="14" t="s">
        <v>173</v>
      </c>
    </row>
    <row r="16" spans="1:17" x14ac:dyDescent="0.25">
      <c r="A16" s="11" t="s">
        <v>187</v>
      </c>
      <c r="B16" s="7">
        <v>0.22019600518638699</v>
      </c>
      <c r="C16" s="10">
        <v>0.189931999985922</v>
      </c>
      <c r="D16" s="10">
        <v>0.25377162217576599</v>
      </c>
      <c r="E16" s="14" t="s">
        <v>173</v>
      </c>
      <c r="F16" s="7">
        <v>0.24487326732996101</v>
      </c>
      <c r="G16" s="10">
        <v>0.19855537834590001</v>
      </c>
      <c r="H16" s="10">
        <v>0.29797869664535098</v>
      </c>
      <c r="I16" s="14" t="s">
        <v>173</v>
      </c>
      <c r="J16" s="7">
        <v>0.18750879245970301</v>
      </c>
      <c r="K16" s="10">
        <v>8.6856298419046393E-2</v>
      </c>
      <c r="L16" s="10">
        <v>0.35895089647954698</v>
      </c>
      <c r="M16" s="14" t="s">
        <v>197</v>
      </c>
      <c r="N16" s="7">
        <v>0.18432743708914801</v>
      </c>
      <c r="O16" s="10">
        <v>0.14269551798486499</v>
      </c>
      <c r="P16" s="10">
        <v>0.234779270788262</v>
      </c>
      <c r="Q16" s="14" t="s">
        <v>173</v>
      </c>
    </row>
    <row r="17" spans="1:17" x14ac:dyDescent="0.25">
      <c r="A17" s="11" t="s">
        <v>188</v>
      </c>
      <c r="B17" s="7">
        <v>0.24792377922914099</v>
      </c>
      <c r="C17" s="10">
        <v>0.212832973827634</v>
      </c>
      <c r="D17" s="10">
        <v>0.28669301379162199</v>
      </c>
      <c r="E17" s="14" t="s">
        <v>173</v>
      </c>
      <c r="F17" s="7">
        <v>0.22417703738099601</v>
      </c>
      <c r="G17" s="10">
        <v>0.17865304664359799</v>
      </c>
      <c r="H17" s="10">
        <v>0.27738371487034302</v>
      </c>
      <c r="I17" s="14" t="s">
        <v>173</v>
      </c>
      <c r="J17" s="7">
        <v>0.29855854255350101</v>
      </c>
      <c r="K17" s="10">
        <v>0.17365494083474201</v>
      </c>
      <c r="L17" s="10">
        <v>0.46296778479885098</v>
      </c>
      <c r="M17" s="14" t="s">
        <v>197</v>
      </c>
      <c r="N17" s="7">
        <v>0.26700071676125497</v>
      </c>
      <c r="O17" s="10">
        <v>0.214212953519023</v>
      </c>
      <c r="P17" s="10">
        <v>0.32737722294066401</v>
      </c>
      <c r="Q17" s="14" t="s">
        <v>173</v>
      </c>
    </row>
    <row r="18" spans="1:17" x14ac:dyDescent="0.25">
      <c r="A18" s="11" t="s">
        <v>189</v>
      </c>
      <c r="B18" s="7">
        <v>0.19777767001822999</v>
      </c>
      <c r="C18" s="10">
        <v>0.17307122578468401</v>
      </c>
      <c r="D18" s="10">
        <v>0.225051172363503</v>
      </c>
      <c r="E18" s="14" t="s">
        <v>173</v>
      </c>
      <c r="F18" s="7">
        <v>0.19554725289977701</v>
      </c>
      <c r="G18" s="10">
        <v>0.16725883105331099</v>
      </c>
      <c r="H18" s="10">
        <v>0.227314080135331</v>
      </c>
      <c r="I18" s="14" t="s">
        <v>173</v>
      </c>
      <c r="J18" s="7">
        <v>0.27476059030266098</v>
      </c>
      <c r="K18" s="10">
        <v>0.17553302323330999</v>
      </c>
      <c r="L18" s="10">
        <v>0.40268416419293401</v>
      </c>
      <c r="M18" s="14" t="s">
        <v>197</v>
      </c>
      <c r="N18" s="7">
        <v>0.19191386993142401</v>
      </c>
      <c r="O18" s="10">
        <v>0.15635919237019699</v>
      </c>
      <c r="P18" s="10">
        <v>0.23331742465924299</v>
      </c>
      <c r="Q18" s="14" t="s">
        <v>173</v>
      </c>
    </row>
    <row r="19" spans="1:17" x14ac:dyDescent="0.25">
      <c r="A19" s="11" t="s">
        <v>190</v>
      </c>
      <c r="B19" s="7">
        <v>0.216365603927867</v>
      </c>
      <c r="C19" s="10">
        <v>0.197594382884934</v>
      </c>
      <c r="D19" s="10">
        <v>0.23639471099617801</v>
      </c>
      <c r="E19" s="14" t="s">
        <v>173</v>
      </c>
      <c r="F19" s="7">
        <v>0.23634645094235099</v>
      </c>
      <c r="G19" s="10">
        <v>0.212445979557186</v>
      </c>
      <c r="H19" s="10">
        <v>0.26204110829164301</v>
      </c>
      <c r="I19" s="14" t="s">
        <v>173</v>
      </c>
      <c r="J19" s="7">
        <v>0.28919508243804498</v>
      </c>
      <c r="K19" s="10">
        <v>0.19858074819916999</v>
      </c>
      <c r="L19" s="10">
        <v>0.40049461271950398</v>
      </c>
      <c r="M19" s="14" t="s">
        <v>184</v>
      </c>
      <c r="N19" s="7">
        <v>0.15864425599732301</v>
      </c>
      <c r="O19" s="10">
        <v>0.12978424490986601</v>
      </c>
      <c r="P19" s="10">
        <v>0.19250219794690801</v>
      </c>
      <c r="Q19" s="14" t="s">
        <v>173</v>
      </c>
    </row>
    <row r="20" spans="1:17" x14ac:dyDescent="0.25">
      <c r="A20" s="11" t="s">
        <v>191</v>
      </c>
      <c r="B20" s="7">
        <v>0.21511297276541499</v>
      </c>
      <c r="C20" s="10">
        <v>0.18570904324128101</v>
      </c>
      <c r="D20" s="10">
        <v>0.24775600552588201</v>
      </c>
      <c r="E20" s="14" t="s">
        <v>173</v>
      </c>
      <c r="F20" s="7">
        <v>0.22594208922284101</v>
      </c>
      <c r="G20" s="10">
        <v>0.17976897720458401</v>
      </c>
      <c r="H20" s="10">
        <v>0.27992725725589501</v>
      </c>
      <c r="I20" s="14" t="s">
        <v>173</v>
      </c>
      <c r="J20" s="7">
        <v>0.164358622549203</v>
      </c>
      <c r="K20" s="10">
        <v>4.3279457691954702E-2</v>
      </c>
      <c r="L20" s="10">
        <v>0.460963521338494</v>
      </c>
      <c r="M20" s="14" t="s">
        <v>197</v>
      </c>
      <c r="N20" s="7">
        <v>0.20478877058438899</v>
      </c>
      <c r="O20" s="10">
        <v>0.15433213718883601</v>
      </c>
      <c r="P20" s="10">
        <v>0.26654214554788602</v>
      </c>
      <c r="Q20" s="14" t="s">
        <v>173</v>
      </c>
    </row>
    <row r="21" spans="1:17" x14ac:dyDescent="0.25">
      <c r="A21" s="11" t="s">
        <v>192</v>
      </c>
      <c r="B21" s="7">
        <v>0.17179595588223001</v>
      </c>
      <c r="C21" s="10">
        <v>0.14111930535699399</v>
      </c>
      <c r="D21" s="10">
        <v>0.20752982358897201</v>
      </c>
      <c r="E21" s="14" t="s">
        <v>173</v>
      </c>
      <c r="F21" s="7">
        <v>0.19102675235458599</v>
      </c>
      <c r="G21" s="10">
        <v>0.153212357458828</v>
      </c>
      <c r="H21" s="10">
        <v>0.235577680043838</v>
      </c>
      <c r="I21" s="14" t="s">
        <v>173</v>
      </c>
      <c r="J21" s="7">
        <v>0.14805466014604199</v>
      </c>
      <c r="K21" s="10">
        <v>6.8013079071396199E-2</v>
      </c>
      <c r="L21" s="10">
        <v>0.29270906538204799</v>
      </c>
      <c r="M21" s="14" t="s">
        <v>197</v>
      </c>
      <c r="N21" s="7">
        <v>0.142585466806288</v>
      </c>
      <c r="O21" s="10">
        <v>0.10537083861775499</v>
      </c>
      <c r="P21" s="10">
        <v>0.19014989828493201</v>
      </c>
      <c r="Q21" s="14" t="s">
        <v>173</v>
      </c>
    </row>
    <row r="22" spans="1:17" x14ac:dyDescent="0.25">
      <c r="A22" s="11" t="s">
        <v>193</v>
      </c>
      <c r="B22" s="7">
        <v>0.18136963244153001</v>
      </c>
      <c r="C22" s="10">
        <v>0.146944970772594</v>
      </c>
      <c r="D22" s="10">
        <v>0.22176242430482301</v>
      </c>
      <c r="E22" s="14" t="s">
        <v>173</v>
      </c>
      <c r="F22" s="7">
        <v>0.20842879554743299</v>
      </c>
      <c r="G22" s="10">
        <v>0.15973686014659799</v>
      </c>
      <c r="H22" s="10">
        <v>0.26724267084148001</v>
      </c>
      <c r="I22" s="14" t="s">
        <v>173</v>
      </c>
      <c r="J22" s="7">
        <v>0.20280168585109201</v>
      </c>
      <c r="K22" s="10">
        <v>8.8290461604279002E-2</v>
      </c>
      <c r="L22" s="10">
        <v>0.40057726690998202</v>
      </c>
      <c r="M22" s="14" t="s">
        <v>197</v>
      </c>
      <c r="N22" s="7">
        <v>0.145784122987619</v>
      </c>
      <c r="O22" s="10">
        <v>0.101452156489849</v>
      </c>
      <c r="P22" s="10">
        <v>0.20506694372942899</v>
      </c>
      <c r="Q22" s="14" t="s">
        <v>173</v>
      </c>
    </row>
    <row r="23" spans="1:17" x14ac:dyDescent="0.25">
      <c r="A23" s="11" t="s">
        <v>194</v>
      </c>
      <c r="B23" s="7">
        <v>0.22696748133299699</v>
      </c>
      <c r="C23" s="10">
        <v>0.20209322245792599</v>
      </c>
      <c r="D23" s="10">
        <v>0.25392900501737498</v>
      </c>
      <c r="E23" s="14" t="s">
        <v>173</v>
      </c>
      <c r="F23" s="7">
        <v>0.25845237246064301</v>
      </c>
      <c r="G23" s="10">
        <v>0.22224732183531701</v>
      </c>
      <c r="H23" s="10">
        <v>0.29829332419474403</v>
      </c>
      <c r="I23" s="14" t="s">
        <v>173</v>
      </c>
      <c r="J23" s="7">
        <v>0.248668470382859</v>
      </c>
      <c r="K23" s="10">
        <v>0.154586299570557</v>
      </c>
      <c r="L23" s="10">
        <v>0.37463592787138</v>
      </c>
      <c r="M23" s="14" t="s">
        <v>197</v>
      </c>
      <c r="N23" s="7">
        <v>0.17303481889344499</v>
      </c>
      <c r="O23" s="10">
        <v>0.13784699164539399</v>
      </c>
      <c r="P23" s="10">
        <v>0.214965340825433</v>
      </c>
      <c r="Q23" s="14" t="s">
        <v>173</v>
      </c>
    </row>
    <row r="24" spans="1:17" x14ac:dyDescent="0.25">
      <c r="A24" s="11" t="s">
        <v>195</v>
      </c>
      <c r="B24" s="7">
        <v>0.229412423344247</v>
      </c>
      <c r="C24" s="10">
        <v>0.19927911606406001</v>
      </c>
      <c r="D24" s="10">
        <v>0.26260786437713401</v>
      </c>
      <c r="E24" s="14" t="s">
        <v>173</v>
      </c>
      <c r="F24" s="7">
        <v>0.22627737812027099</v>
      </c>
      <c r="G24" s="10">
        <v>0.18844725745623001</v>
      </c>
      <c r="H24" s="10">
        <v>0.26918283094793</v>
      </c>
      <c r="I24" s="14" t="s">
        <v>173</v>
      </c>
      <c r="J24" s="7">
        <v>0.301307370423196</v>
      </c>
      <c r="K24" s="10">
        <v>0.18625466383823999</v>
      </c>
      <c r="L24" s="10">
        <v>0.44827880811666898</v>
      </c>
      <c r="M24" s="14" t="s">
        <v>184</v>
      </c>
      <c r="N24" s="7">
        <v>0.217158873256072</v>
      </c>
      <c r="O24" s="10">
        <v>0.165588487751547</v>
      </c>
      <c r="P24" s="10">
        <v>0.27941200533486299</v>
      </c>
      <c r="Q24" s="14" t="s">
        <v>173</v>
      </c>
    </row>
    <row r="25" spans="1:17" x14ac:dyDescent="0.25">
      <c r="A25" s="11" t="s">
        <v>196</v>
      </c>
      <c r="B25" s="7">
        <v>0.23913556486561599</v>
      </c>
      <c r="C25" s="10">
        <v>0.18609467536840399</v>
      </c>
      <c r="D25" s="10">
        <v>0.30169051449326001</v>
      </c>
      <c r="E25" s="14" t="s">
        <v>173</v>
      </c>
      <c r="F25" s="7">
        <v>0.20750214943217599</v>
      </c>
      <c r="G25" s="10">
        <v>0.142216205362168</v>
      </c>
      <c r="H25" s="10">
        <v>0.29253732989710901</v>
      </c>
      <c r="I25" s="14" t="s">
        <v>173</v>
      </c>
      <c r="J25" s="7">
        <v>0.42835358036288901</v>
      </c>
      <c r="K25" s="10">
        <v>0.21232742222252901</v>
      </c>
      <c r="L25" s="10">
        <v>0.67564070870538295</v>
      </c>
      <c r="M25" s="14" t="s">
        <v>197</v>
      </c>
      <c r="N25" s="7">
        <v>0.25681136036770802</v>
      </c>
      <c r="O25" s="10">
        <v>0.17883878995994201</v>
      </c>
      <c r="P25" s="10">
        <v>0.354119169084747</v>
      </c>
      <c r="Q25" s="14" t="s">
        <v>173</v>
      </c>
    </row>
    <row r="26" spans="1:17" x14ac:dyDescent="0.25">
      <c r="A26" s="11" t="s">
        <v>198</v>
      </c>
      <c r="B26" s="7">
        <v>0.230439067518806</v>
      </c>
      <c r="C26" s="10">
        <v>0.199414212661504</v>
      </c>
      <c r="D26" s="10">
        <v>0.26469488487403903</v>
      </c>
      <c r="E26" s="14" t="s">
        <v>173</v>
      </c>
      <c r="F26" s="7">
        <v>0.23745294561789901</v>
      </c>
      <c r="G26" s="10">
        <v>0.19883360090581101</v>
      </c>
      <c r="H26" s="10">
        <v>0.28094294372968998</v>
      </c>
      <c r="I26" s="14" t="s">
        <v>173</v>
      </c>
      <c r="J26" s="7">
        <v>0.20741156834977301</v>
      </c>
      <c r="K26" s="10">
        <v>6.4119206292722997E-2</v>
      </c>
      <c r="L26" s="10">
        <v>0.49988653400624</v>
      </c>
      <c r="M26" s="14" t="s">
        <v>197</v>
      </c>
      <c r="N26" s="7">
        <v>0.219550466167209</v>
      </c>
      <c r="O26" s="10">
        <v>0.165344706054812</v>
      </c>
      <c r="P26" s="10">
        <v>0.28544930030405102</v>
      </c>
      <c r="Q26" s="14" t="s">
        <v>173</v>
      </c>
    </row>
    <row r="27" spans="1:17" x14ac:dyDescent="0.25">
      <c r="A27" s="11" t="s">
        <v>199</v>
      </c>
      <c r="B27" s="7">
        <v>0.16237348826366199</v>
      </c>
      <c r="C27" s="10">
        <v>0.13277011357580401</v>
      </c>
      <c r="D27" s="10">
        <v>0.197077465365703</v>
      </c>
      <c r="E27" s="14" t="s">
        <v>173</v>
      </c>
      <c r="F27" s="7">
        <v>0.186411790502651</v>
      </c>
      <c r="G27" s="10">
        <v>0.15110172457273699</v>
      </c>
      <c r="H27" s="10">
        <v>0.227759405758927</v>
      </c>
      <c r="I27" s="14" t="s">
        <v>173</v>
      </c>
      <c r="J27" s="7">
        <v>0.19518031840479</v>
      </c>
      <c r="K27" s="10">
        <v>2.5876266711792099E-2</v>
      </c>
      <c r="L27" s="10">
        <v>0.68886604716697497</v>
      </c>
      <c r="M27" s="14" t="s">
        <v>197</v>
      </c>
      <c r="N27" s="7">
        <v>0.106754231035658</v>
      </c>
      <c r="O27" s="10">
        <v>5.37043098292194E-2</v>
      </c>
      <c r="P27" s="10">
        <v>0.20107274886229201</v>
      </c>
      <c r="Q27" s="14" t="s">
        <v>184</v>
      </c>
    </row>
    <row r="28" spans="1:17" x14ac:dyDescent="0.25">
      <c r="A28" s="12" t="s">
        <v>200</v>
      </c>
      <c r="B28" s="8">
        <v>0.220555238817461</v>
      </c>
      <c r="C28" s="9">
        <v>0.17879387030012101</v>
      </c>
      <c r="D28" s="9">
        <v>0.268877190344051</v>
      </c>
      <c r="E28" s="15" t="s">
        <v>173</v>
      </c>
      <c r="F28" s="8">
        <v>0.247687443321432</v>
      </c>
      <c r="G28" s="9">
        <v>0.19758515311569699</v>
      </c>
      <c r="H28" s="9">
        <v>0.305654909725038</v>
      </c>
      <c r="I28" s="15" t="s">
        <v>173</v>
      </c>
      <c r="J28" s="8">
        <v>0.33024817932385497</v>
      </c>
      <c r="K28" s="9">
        <v>5.4354656965390297E-2</v>
      </c>
      <c r="L28" s="9">
        <v>0.80879691368422102</v>
      </c>
      <c r="M28" s="15" t="s">
        <v>197</v>
      </c>
      <c r="N28" s="8">
        <v>0.16624269798712499</v>
      </c>
      <c r="O28" s="9">
        <v>0.11250121290092201</v>
      </c>
      <c r="P28" s="9">
        <v>0.238750144373373</v>
      </c>
      <c r="Q28" s="15" t="s">
        <v>173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11</v>
      </c>
    </row>
    <row r="3" spans="1:17" x14ac:dyDescent="0.25">
      <c r="A3" s="1" t="s">
        <v>174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12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205</v>
      </c>
      <c r="G11" s="18" t="s">
        <v>176</v>
      </c>
      <c r="H11" s="18" t="s">
        <v>177</v>
      </c>
      <c r="I11" s="19" t="s">
        <v>178</v>
      </c>
      <c r="J11" s="17" t="s">
        <v>206</v>
      </c>
      <c r="K11" s="18" t="s">
        <v>176</v>
      </c>
      <c r="L11" s="18" t="s">
        <v>177</v>
      </c>
      <c r="M11" s="19" t="s">
        <v>178</v>
      </c>
      <c r="N11" s="17" t="s">
        <v>207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0.75376976499584003</v>
      </c>
      <c r="C12" s="10">
        <v>0.74188195070643204</v>
      </c>
      <c r="D12" s="10">
        <v>0.76528329608818901</v>
      </c>
      <c r="E12" s="14" t="s">
        <v>173</v>
      </c>
      <c r="F12" s="7">
        <v>0.65199286742887896</v>
      </c>
      <c r="G12" s="10">
        <v>0.63274045290588299</v>
      </c>
      <c r="H12" s="10">
        <v>0.67076118455095601</v>
      </c>
      <c r="I12" s="14" t="s">
        <v>173</v>
      </c>
      <c r="J12" s="7">
        <v>0.77958942058562597</v>
      </c>
      <c r="K12" s="10">
        <v>0.76320191034971296</v>
      </c>
      <c r="L12" s="10">
        <v>0.79514724403913395</v>
      </c>
      <c r="M12" s="14" t="s">
        <v>173</v>
      </c>
      <c r="N12" s="7">
        <v>0.95680861061771005</v>
      </c>
      <c r="O12" s="10">
        <v>0.944471517641011</v>
      </c>
      <c r="P12" s="10">
        <v>0.96650191504317395</v>
      </c>
      <c r="Q12" s="14" t="s">
        <v>173</v>
      </c>
    </row>
    <row r="13" spans="1:17" x14ac:dyDescent="0.25">
      <c r="A13" s="11" t="s">
        <v>183</v>
      </c>
      <c r="B13" s="7">
        <v>0.79612099434431205</v>
      </c>
      <c r="C13" s="10">
        <v>0.73417603477243099</v>
      </c>
      <c r="D13" s="10">
        <v>0.84664609427533399</v>
      </c>
      <c r="E13" s="14" t="s">
        <v>173</v>
      </c>
      <c r="F13" s="7">
        <v>0.69563231567564598</v>
      </c>
      <c r="G13" s="10">
        <v>0.60373433236698304</v>
      </c>
      <c r="H13" s="10">
        <v>0.77418943824775899</v>
      </c>
      <c r="I13" s="14" t="s">
        <v>173</v>
      </c>
      <c r="J13" s="7">
        <v>0.84709965856943403</v>
      </c>
      <c r="K13" s="10">
        <v>0.75920922078785003</v>
      </c>
      <c r="L13" s="10">
        <v>0.90684569799986103</v>
      </c>
      <c r="M13" s="14" t="s">
        <v>184</v>
      </c>
      <c r="N13" s="7">
        <v>0.96280819713744503</v>
      </c>
      <c r="O13" s="10">
        <v>0.83334994941007401</v>
      </c>
      <c r="P13" s="10">
        <v>0.99259358011174303</v>
      </c>
      <c r="Q13" s="14" t="s">
        <v>197</v>
      </c>
    </row>
    <row r="14" spans="1:17" x14ac:dyDescent="0.25">
      <c r="A14" s="11" t="s">
        <v>185</v>
      </c>
      <c r="B14" s="7">
        <v>0.82381467571049705</v>
      </c>
      <c r="C14" s="10">
        <v>0.78302705256978999</v>
      </c>
      <c r="D14" s="10">
        <v>0.85832216342789502</v>
      </c>
      <c r="E14" s="14" t="s">
        <v>173</v>
      </c>
      <c r="F14" s="7">
        <v>0.73698021473813802</v>
      </c>
      <c r="G14" s="10">
        <v>0.65553185111208301</v>
      </c>
      <c r="H14" s="10">
        <v>0.80490196520610102</v>
      </c>
      <c r="I14" s="14" t="s">
        <v>173</v>
      </c>
      <c r="J14" s="7">
        <v>0.84728594356146103</v>
      </c>
      <c r="K14" s="10">
        <v>0.77118525643851199</v>
      </c>
      <c r="L14" s="10">
        <v>0.90131537066591105</v>
      </c>
      <c r="M14" s="14" t="s">
        <v>184</v>
      </c>
      <c r="N14" s="7">
        <v>0.96268760718574098</v>
      </c>
      <c r="O14" s="10">
        <v>0.91034933221087799</v>
      </c>
      <c r="P14" s="10">
        <v>0.98497497561386804</v>
      </c>
      <c r="Q14" s="14" t="s">
        <v>184</v>
      </c>
    </row>
    <row r="15" spans="1:17" x14ac:dyDescent="0.25">
      <c r="A15" s="11" t="s">
        <v>186</v>
      </c>
      <c r="B15" s="7">
        <v>0.842140410951145</v>
      </c>
      <c r="C15" s="10">
        <v>0.81019598271280002</v>
      </c>
      <c r="D15" s="10">
        <v>0.86957400628289805</v>
      </c>
      <c r="E15" s="14" t="s">
        <v>173</v>
      </c>
      <c r="F15" s="7">
        <v>0.78196288224406496</v>
      </c>
      <c r="G15" s="10">
        <v>0.711183694716366</v>
      </c>
      <c r="H15" s="10">
        <v>0.83931552226667605</v>
      </c>
      <c r="I15" s="14" t="s">
        <v>173</v>
      </c>
      <c r="J15" s="7">
        <v>0.84642571044370996</v>
      </c>
      <c r="K15" s="10">
        <v>0.79761507860357905</v>
      </c>
      <c r="L15" s="10">
        <v>0.88515926602574402</v>
      </c>
      <c r="M15" s="14" t="s">
        <v>173</v>
      </c>
      <c r="N15" s="7">
        <v>0.97134316238698604</v>
      </c>
      <c r="O15" s="10">
        <v>0.923806215416489</v>
      </c>
      <c r="P15" s="10">
        <v>0.98955728500738005</v>
      </c>
      <c r="Q15" s="14" t="s">
        <v>184</v>
      </c>
    </row>
    <row r="16" spans="1:17" x14ac:dyDescent="0.25">
      <c r="A16" s="11" t="s">
        <v>187</v>
      </c>
      <c r="B16" s="7">
        <v>0.71112189235873902</v>
      </c>
      <c r="C16" s="10">
        <v>0.67562616529805497</v>
      </c>
      <c r="D16" s="10">
        <v>0.74420397388652304</v>
      </c>
      <c r="E16" s="14" t="s">
        <v>173</v>
      </c>
      <c r="F16" s="7">
        <v>0.63600431093827603</v>
      </c>
      <c r="G16" s="10">
        <v>0.577812745469092</v>
      </c>
      <c r="H16" s="10">
        <v>0.69047175839754105</v>
      </c>
      <c r="I16" s="14" t="s">
        <v>173</v>
      </c>
      <c r="J16" s="7">
        <v>0.74697558682454301</v>
      </c>
      <c r="K16" s="10">
        <v>0.68616962428158601</v>
      </c>
      <c r="L16" s="10">
        <v>0.79944365433246201</v>
      </c>
      <c r="M16" s="14" t="s">
        <v>173</v>
      </c>
      <c r="N16" s="7">
        <v>0.87549180809575</v>
      </c>
      <c r="O16" s="10">
        <v>0.790191953670911</v>
      </c>
      <c r="P16" s="10">
        <v>0.92921846543844699</v>
      </c>
      <c r="Q16" s="14" t="s">
        <v>184</v>
      </c>
    </row>
    <row r="17" spans="1:17" x14ac:dyDescent="0.25">
      <c r="A17" s="11" t="s">
        <v>188</v>
      </c>
      <c r="B17" s="7">
        <v>0.76438882478412395</v>
      </c>
      <c r="C17" s="10">
        <v>0.72474341687956001</v>
      </c>
      <c r="D17" s="10">
        <v>0.799900631834081</v>
      </c>
      <c r="E17" s="14" t="s">
        <v>173</v>
      </c>
      <c r="F17" s="7">
        <v>0.70368908949609199</v>
      </c>
      <c r="G17" s="10">
        <v>0.64979105600918097</v>
      </c>
      <c r="H17" s="10">
        <v>0.75245220333275198</v>
      </c>
      <c r="I17" s="14" t="s">
        <v>173</v>
      </c>
      <c r="J17" s="7">
        <v>0.81872146035505799</v>
      </c>
      <c r="K17" s="10">
        <v>0.76745817427893703</v>
      </c>
      <c r="L17" s="10">
        <v>0.86073457022285105</v>
      </c>
      <c r="M17" s="14" t="s">
        <v>173</v>
      </c>
      <c r="N17" s="7">
        <v>0.90048883955061698</v>
      </c>
      <c r="O17" s="10">
        <v>0.79551390925538301</v>
      </c>
      <c r="P17" s="10">
        <v>0.95464623140333504</v>
      </c>
      <c r="Q17" s="14" t="s">
        <v>184</v>
      </c>
    </row>
    <row r="18" spans="1:17" x14ac:dyDescent="0.25">
      <c r="A18" s="11" t="s">
        <v>189</v>
      </c>
      <c r="B18" s="7">
        <v>0.74005172106246897</v>
      </c>
      <c r="C18" s="10">
        <v>0.71256610254831998</v>
      </c>
      <c r="D18" s="10">
        <v>0.76577299354515105</v>
      </c>
      <c r="E18" s="14" t="s">
        <v>173</v>
      </c>
      <c r="F18" s="7">
        <v>0.67328641601247197</v>
      </c>
      <c r="G18" s="10">
        <v>0.62467214750237798</v>
      </c>
      <c r="H18" s="10">
        <v>0.71844206110704101</v>
      </c>
      <c r="I18" s="14" t="s">
        <v>173</v>
      </c>
      <c r="J18" s="7">
        <v>0.74663947920331297</v>
      </c>
      <c r="K18" s="10">
        <v>0.70457656761836895</v>
      </c>
      <c r="L18" s="10">
        <v>0.78454479600210103</v>
      </c>
      <c r="M18" s="14" t="s">
        <v>173</v>
      </c>
      <c r="N18" s="7">
        <v>0.92635829157465499</v>
      </c>
      <c r="O18" s="10">
        <v>0.87621691340131702</v>
      </c>
      <c r="P18" s="10">
        <v>0.95718122676510198</v>
      </c>
      <c r="Q18" s="14" t="s">
        <v>184</v>
      </c>
    </row>
    <row r="19" spans="1:17" x14ac:dyDescent="0.25">
      <c r="A19" s="11" t="s">
        <v>190</v>
      </c>
      <c r="B19" s="7">
        <v>0.75940350465885798</v>
      </c>
      <c r="C19" s="10">
        <v>0.737901162727851</v>
      </c>
      <c r="D19" s="10">
        <v>0.77966854068673996</v>
      </c>
      <c r="E19" s="14" t="s">
        <v>173</v>
      </c>
      <c r="F19" s="7">
        <v>0.62760073750796597</v>
      </c>
      <c r="G19" s="10">
        <v>0.58966126446056</v>
      </c>
      <c r="H19" s="10">
        <v>0.66403101773937601</v>
      </c>
      <c r="I19" s="14" t="s">
        <v>173</v>
      </c>
      <c r="J19" s="7">
        <v>0.77608819479707203</v>
      </c>
      <c r="K19" s="10">
        <v>0.74637442000992704</v>
      </c>
      <c r="L19" s="10">
        <v>0.80323853161281999</v>
      </c>
      <c r="M19" s="14" t="s">
        <v>173</v>
      </c>
      <c r="N19" s="7">
        <v>0.97032244294624204</v>
      </c>
      <c r="O19" s="10">
        <v>0.95146497950849696</v>
      </c>
      <c r="P19" s="10">
        <v>0.981991828879613</v>
      </c>
      <c r="Q19" s="14" t="s">
        <v>173</v>
      </c>
    </row>
    <row r="20" spans="1:17" x14ac:dyDescent="0.25">
      <c r="A20" s="11" t="s">
        <v>191</v>
      </c>
      <c r="B20" s="7">
        <v>0.73843484143689497</v>
      </c>
      <c r="C20" s="10">
        <v>0.69439350530814903</v>
      </c>
      <c r="D20" s="10">
        <v>0.778157000830211</v>
      </c>
      <c r="E20" s="14" t="s">
        <v>173</v>
      </c>
      <c r="F20" s="7">
        <v>0.68410804717576801</v>
      </c>
      <c r="G20" s="10">
        <v>0.61917469781627898</v>
      </c>
      <c r="H20" s="10">
        <v>0.74257291580622498</v>
      </c>
      <c r="I20" s="14" t="s">
        <v>173</v>
      </c>
      <c r="J20" s="7">
        <v>0.78313620374696102</v>
      </c>
      <c r="K20" s="10">
        <v>0.71017778194677905</v>
      </c>
      <c r="L20" s="10">
        <v>0.84181920817637002</v>
      </c>
      <c r="M20" s="14" t="s">
        <v>173</v>
      </c>
      <c r="N20" s="7">
        <v>0.88273875985463901</v>
      </c>
      <c r="O20" s="10">
        <v>0.69330692722484799</v>
      </c>
      <c r="P20" s="10">
        <v>0.96163999428105196</v>
      </c>
      <c r="Q20" s="14" t="s">
        <v>197</v>
      </c>
    </row>
    <row r="21" spans="1:17" x14ac:dyDescent="0.25">
      <c r="A21" s="11" t="s">
        <v>192</v>
      </c>
      <c r="B21" s="7">
        <v>0.70447183898580201</v>
      </c>
      <c r="C21" s="10">
        <v>0.66178147992804104</v>
      </c>
      <c r="D21" s="10">
        <v>0.74385934479196103</v>
      </c>
      <c r="E21" s="14" t="s">
        <v>173</v>
      </c>
      <c r="F21" s="7">
        <v>0.61966693681234497</v>
      </c>
      <c r="G21" s="10">
        <v>0.56231566814260703</v>
      </c>
      <c r="H21" s="10">
        <v>0.67386186779239199</v>
      </c>
      <c r="I21" s="14" t="s">
        <v>173</v>
      </c>
      <c r="J21" s="7">
        <v>0.77444206015283801</v>
      </c>
      <c r="K21" s="10">
        <v>0.711020721240193</v>
      </c>
      <c r="L21" s="10">
        <v>0.82732479823210703</v>
      </c>
      <c r="M21" s="14" t="s">
        <v>173</v>
      </c>
      <c r="N21" s="7">
        <v>0.94623048164096202</v>
      </c>
      <c r="O21" s="10">
        <v>0.87414457752302299</v>
      </c>
      <c r="P21" s="10">
        <v>0.97806401992069003</v>
      </c>
      <c r="Q21" s="14" t="s">
        <v>184</v>
      </c>
    </row>
    <row r="22" spans="1:17" x14ac:dyDescent="0.25">
      <c r="A22" s="11" t="s">
        <v>193</v>
      </c>
      <c r="B22" s="7">
        <v>0.67994330994826302</v>
      </c>
      <c r="C22" s="10">
        <v>0.62676967553756102</v>
      </c>
      <c r="D22" s="10">
        <v>0.72881904962686095</v>
      </c>
      <c r="E22" s="14" t="s">
        <v>173</v>
      </c>
      <c r="F22" s="7">
        <v>0.59133732804625305</v>
      </c>
      <c r="G22" s="10">
        <v>0.51523384405841499</v>
      </c>
      <c r="H22" s="10">
        <v>0.66330086240193897</v>
      </c>
      <c r="I22" s="14" t="s">
        <v>173</v>
      </c>
      <c r="J22" s="7">
        <v>0.75973434379034499</v>
      </c>
      <c r="K22" s="10">
        <v>0.677096191472217</v>
      </c>
      <c r="L22" s="10">
        <v>0.826638483100259</v>
      </c>
      <c r="M22" s="14" t="s">
        <v>173</v>
      </c>
      <c r="N22" s="7">
        <v>0.94141289864856703</v>
      </c>
      <c r="O22" s="10">
        <v>0.83755939705261695</v>
      </c>
      <c r="P22" s="10">
        <v>0.98042158098056897</v>
      </c>
      <c r="Q22" s="14" t="s">
        <v>197</v>
      </c>
    </row>
    <row r="23" spans="1:17" x14ac:dyDescent="0.25">
      <c r="A23" s="11" t="s">
        <v>194</v>
      </c>
      <c r="B23" s="7">
        <v>0.737891504952916</v>
      </c>
      <c r="C23" s="10">
        <v>0.70369289311217698</v>
      </c>
      <c r="D23" s="10">
        <v>0.76943629677584302</v>
      </c>
      <c r="E23" s="14" t="s">
        <v>173</v>
      </c>
      <c r="F23" s="7">
        <v>0.67660276845501999</v>
      </c>
      <c r="G23" s="10">
        <v>0.63033324168536897</v>
      </c>
      <c r="H23" s="10">
        <v>0.71965667290031099</v>
      </c>
      <c r="I23" s="14" t="s">
        <v>173</v>
      </c>
      <c r="J23" s="7">
        <v>0.76552418154018698</v>
      </c>
      <c r="K23" s="10">
        <v>0.72266017499916102</v>
      </c>
      <c r="L23" s="10">
        <v>0.80356415706396001</v>
      </c>
      <c r="M23" s="14" t="s">
        <v>173</v>
      </c>
      <c r="N23" s="7">
        <v>0.934169649642272</v>
      </c>
      <c r="O23" s="10">
        <v>0.87835687441626198</v>
      </c>
      <c r="P23" s="10">
        <v>0.96538342483812301</v>
      </c>
      <c r="Q23" s="14" t="s">
        <v>184</v>
      </c>
    </row>
    <row r="24" spans="1:17" x14ac:dyDescent="0.25">
      <c r="A24" s="11" t="s">
        <v>195</v>
      </c>
      <c r="B24" s="7">
        <v>0.74299953793139095</v>
      </c>
      <c r="C24" s="10">
        <v>0.70272345462984598</v>
      </c>
      <c r="D24" s="10">
        <v>0.77953084839791598</v>
      </c>
      <c r="E24" s="14" t="s">
        <v>173</v>
      </c>
      <c r="F24" s="7">
        <v>0.67289611777609604</v>
      </c>
      <c r="G24" s="10">
        <v>0.61687654174431095</v>
      </c>
      <c r="H24" s="10">
        <v>0.72438432794142704</v>
      </c>
      <c r="I24" s="14" t="s">
        <v>173</v>
      </c>
      <c r="J24" s="7">
        <v>0.785741317785698</v>
      </c>
      <c r="K24" s="10">
        <v>0.72091077423661298</v>
      </c>
      <c r="L24" s="10">
        <v>0.83887797405017195</v>
      </c>
      <c r="M24" s="14" t="s">
        <v>173</v>
      </c>
      <c r="N24" s="7">
        <v>0.96731157596100803</v>
      </c>
      <c r="O24" s="10">
        <v>0.91064572096114205</v>
      </c>
      <c r="P24" s="10">
        <v>0.98849559844824797</v>
      </c>
      <c r="Q24" s="14" t="s">
        <v>184</v>
      </c>
    </row>
    <row r="25" spans="1:17" x14ac:dyDescent="0.25">
      <c r="A25" s="11" t="s">
        <v>196</v>
      </c>
      <c r="B25" s="7">
        <v>0.750086668461174</v>
      </c>
      <c r="C25" s="10">
        <v>0.69101653908829197</v>
      </c>
      <c r="D25" s="10">
        <v>0.80111426726319002</v>
      </c>
      <c r="E25" s="14" t="s">
        <v>173</v>
      </c>
      <c r="F25" s="7">
        <v>0.64076838138845904</v>
      </c>
      <c r="G25" s="10">
        <v>0.54197814876760397</v>
      </c>
      <c r="H25" s="10">
        <v>0.728908656088188</v>
      </c>
      <c r="I25" s="14" t="s">
        <v>173</v>
      </c>
      <c r="J25" s="7">
        <v>0.76859370596717502</v>
      </c>
      <c r="K25" s="10">
        <v>0.67955105539928795</v>
      </c>
      <c r="L25" s="10">
        <v>0.83876471641689698</v>
      </c>
      <c r="M25" s="14" t="s">
        <v>173</v>
      </c>
      <c r="N25" s="7">
        <v>0.94039500597049697</v>
      </c>
      <c r="O25" s="10">
        <v>0.85506583070888198</v>
      </c>
      <c r="P25" s="10">
        <v>0.97684737958931001</v>
      </c>
      <c r="Q25" s="14" t="s">
        <v>184</v>
      </c>
    </row>
    <row r="26" spans="1:17" x14ac:dyDescent="0.25">
      <c r="A26" s="11" t="s">
        <v>198</v>
      </c>
      <c r="B26" s="7">
        <v>0.75180956477623695</v>
      </c>
      <c r="C26" s="10">
        <v>0.70666946616308002</v>
      </c>
      <c r="D26" s="10">
        <v>0.79204730138382395</v>
      </c>
      <c r="E26" s="14" t="s">
        <v>173</v>
      </c>
      <c r="F26" s="7">
        <v>0.66096081652074201</v>
      </c>
      <c r="G26" s="10">
        <v>0.58617386567560203</v>
      </c>
      <c r="H26" s="10">
        <v>0.72849243156858501</v>
      </c>
      <c r="I26" s="14" t="s">
        <v>173</v>
      </c>
      <c r="J26" s="7">
        <v>0.792047035535968</v>
      </c>
      <c r="K26" s="10">
        <v>0.74166468611181302</v>
      </c>
      <c r="L26" s="10">
        <v>0.834792217775014</v>
      </c>
      <c r="M26" s="14" t="s">
        <v>173</v>
      </c>
      <c r="N26" s="7">
        <v>0.95250427273327998</v>
      </c>
      <c r="O26" s="10">
        <v>0.88011747813176999</v>
      </c>
      <c r="P26" s="10">
        <v>0.98207315618160396</v>
      </c>
      <c r="Q26" s="14" t="s">
        <v>184</v>
      </c>
    </row>
    <row r="27" spans="1:17" x14ac:dyDescent="0.25">
      <c r="A27" s="11" t="s">
        <v>199</v>
      </c>
      <c r="B27" s="7">
        <v>0.62044800086712903</v>
      </c>
      <c r="C27" s="10">
        <v>0.56885602826979398</v>
      </c>
      <c r="D27" s="10">
        <v>0.66945365928479506</v>
      </c>
      <c r="E27" s="14" t="s">
        <v>173</v>
      </c>
      <c r="F27" s="7">
        <v>0.49867079015627402</v>
      </c>
      <c r="G27" s="10">
        <v>0.43151912166474998</v>
      </c>
      <c r="H27" s="10">
        <v>0.565870444194843</v>
      </c>
      <c r="I27" s="14" t="s">
        <v>173</v>
      </c>
      <c r="J27" s="7">
        <v>0.69345814905306602</v>
      </c>
      <c r="K27" s="10">
        <v>0.60204318734189899</v>
      </c>
      <c r="L27" s="10">
        <v>0.77183249229946604</v>
      </c>
      <c r="M27" s="14" t="s">
        <v>173</v>
      </c>
      <c r="N27" s="7">
        <v>0.78854821347502801</v>
      </c>
      <c r="O27" s="10">
        <v>0.67515366192914505</v>
      </c>
      <c r="P27" s="10">
        <v>0.86998261171924296</v>
      </c>
      <c r="Q27" s="14" t="s">
        <v>184</v>
      </c>
    </row>
    <row r="28" spans="1:17" x14ac:dyDescent="0.25">
      <c r="A28" s="12" t="s">
        <v>200</v>
      </c>
      <c r="B28" s="8">
        <v>0.72106666892709703</v>
      </c>
      <c r="C28" s="9">
        <v>0.66856087525631303</v>
      </c>
      <c r="D28" s="9">
        <v>0.76813929520623203</v>
      </c>
      <c r="E28" s="15" t="s">
        <v>173</v>
      </c>
      <c r="F28" s="8">
        <v>0.55637821546504296</v>
      </c>
      <c r="G28" s="9">
        <v>0.45864995652475898</v>
      </c>
      <c r="H28" s="9">
        <v>0.64992980895206198</v>
      </c>
      <c r="I28" s="15" t="s">
        <v>173</v>
      </c>
      <c r="J28" s="8">
        <v>0.76670004859152996</v>
      </c>
      <c r="K28" s="9">
        <v>0.69311559652949195</v>
      </c>
      <c r="L28" s="9">
        <v>0.82704329120041997</v>
      </c>
      <c r="M28" s="15" t="s">
        <v>173</v>
      </c>
      <c r="N28" s="8">
        <v>0.89716369591907397</v>
      </c>
      <c r="O28" s="9">
        <v>0.79735077686458</v>
      </c>
      <c r="P28" s="9">
        <v>0.95084542595861798</v>
      </c>
      <c r="Q28" s="15" t="s">
        <v>184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7.42578125" bestFit="1" customWidth="1"/>
    <col min="9" max="9" width="5.7109375" customWidth="1"/>
    <col min="10" max="10" width="34.28515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55</v>
      </c>
    </row>
    <row r="3" spans="1:13" x14ac:dyDescent="0.25">
      <c r="A3" s="1" t="s">
        <v>237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238</v>
      </c>
      <c r="G11" s="18" t="s">
        <v>176</v>
      </c>
      <c r="H11" s="18" t="s">
        <v>177</v>
      </c>
      <c r="I11" s="19" t="s">
        <v>178</v>
      </c>
      <c r="J11" s="17" t="s">
        <v>216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0.216809713757418</v>
      </c>
      <c r="C12" s="10">
        <v>0.20622403553244001</v>
      </c>
      <c r="D12" s="10">
        <v>0.22778283809563099</v>
      </c>
      <c r="E12" s="14" t="s">
        <v>173</v>
      </c>
      <c r="F12" s="7">
        <v>0.22638568518225</v>
      </c>
      <c r="G12" s="10">
        <v>0.215500728957183</v>
      </c>
      <c r="H12" s="10">
        <v>0.237653886530066</v>
      </c>
      <c r="I12" s="14" t="s">
        <v>173</v>
      </c>
      <c r="J12" s="7">
        <v>0.101667507106375</v>
      </c>
      <c r="K12" s="10">
        <v>7.6307540599431206E-2</v>
      </c>
      <c r="L12" s="10">
        <v>0.13423080733677101</v>
      </c>
      <c r="M12" s="14" t="s">
        <v>173</v>
      </c>
    </row>
    <row r="13" spans="1:13" x14ac:dyDescent="0.25">
      <c r="A13" s="11" t="s">
        <v>183</v>
      </c>
      <c r="B13" s="7">
        <v>0.223403985473559</v>
      </c>
      <c r="C13" s="10">
        <v>0.17445492266450299</v>
      </c>
      <c r="D13" s="10">
        <v>0.281405681234285</v>
      </c>
      <c r="E13" s="14" t="s">
        <v>173</v>
      </c>
      <c r="F13" s="7">
        <v>0.23300579898763801</v>
      </c>
      <c r="G13" s="10">
        <v>0.181189570933666</v>
      </c>
      <c r="H13" s="10">
        <v>0.29431402301859699</v>
      </c>
      <c r="I13" s="14" t="s">
        <v>173</v>
      </c>
      <c r="J13" s="7">
        <v>0</v>
      </c>
      <c r="K13" s="10"/>
      <c r="L13" s="10"/>
      <c r="M13" s="14" t="s">
        <v>211</v>
      </c>
    </row>
    <row r="14" spans="1:13" x14ac:dyDescent="0.25">
      <c r="A14" s="11" t="s">
        <v>185</v>
      </c>
      <c r="B14" s="7">
        <v>0.25112093643817701</v>
      </c>
      <c r="C14" s="10">
        <v>0.211863874666642</v>
      </c>
      <c r="D14" s="10">
        <v>0.29493003609041901</v>
      </c>
      <c r="E14" s="14" t="s">
        <v>173</v>
      </c>
      <c r="F14" s="7">
        <v>0.26476397172031102</v>
      </c>
      <c r="G14" s="10">
        <v>0.21884934144467699</v>
      </c>
      <c r="H14" s="10">
        <v>0.31640963808185701</v>
      </c>
      <c r="I14" s="14" t="s">
        <v>173</v>
      </c>
      <c r="J14" s="7">
        <v>0.152213129542109</v>
      </c>
      <c r="K14" s="10">
        <v>6.2425954345332803E-2</v>
      </c>
      <c r="L14" s="10">
        <v>0.32620925838040699</v>
      </c>
      <c r="M14" s="14" t="s">
        <v>197</v>
      </c>
    </row>
    <row r="15" spans="1:13" x14ac:dyDescent="0.25">
      <c r="A15" s="11" t="s">
        <v>186</v>
      </c>
      <c r="B15" s="7">
        <v>0.23993042504117201</v>
      </c>
      <c r="C15" s="10">
        <v>0.20065967086167699</v>
      </c>
      <c r="D15" s="10">
        <v>0.28415465948829699</v>
      </c>
      <c r="E15" s="14" t="s">
        <v>173</v>
      </c>
      <c r="F15" s="7">
        <v>0.24169714349994401</v>
      </c>
      <c r="G15" s="10">
        <v>0.20288418565865701</v>
      </c>
      <c r="H15" s="10">
        <v>0.28527788265658499</v>
      </c>
      <c r="I15" s="14" t="s">
        <v>173</v>
      </c>
      <c r="J15" s="7">
        <v>0.20450615622329801</v>
      </c>
      <c r="K15" s="10">
        <v>8.7587944124579098E-2</v>
      </c>
      <c r="L15" s="10">
        <v>0.40774828074992597</v>
      </c>
      <c r="M15" s="14" t="s">
        <v>197</v>
      </c>
    </row>
    <row r="16" spans="1:13" x14ac:dyDescent="0.25">
      <c r="A16" s="11" t="s">
        <v>187</v>
      </c>
      <c r="B16" s="7">
        <v>0.22019600518638699</v>
      </c>
      <c r="C16" s="10">
        <v>0.189931999985922</v>
      </c>
      <c r="D16" s="10">
        <v>0.25377162217576599</v>
      </c>
      <c r="E16" s="14" t="s">
        <v>173</v>
      </c>
      <c r="F16" s="7">
        <v>0.227796049522838</v>
      </c>
      <c r="G16" s="10">
        <v>0.195749365745676</v>
      </c>
      <c r="H16" s="10">
        <v>0.26337111007830899</v>
      </c>
      <c r="I16" s="14" t="s">
        <v>173</v>
      </c>
      <c r="J16" s="7">
        <v>0.115942539777756</v>
      </c>
      <c r="K16" s="10">
        <v>5.04225118777809E-2</v>
      </c>
      <c r="L16" s="10">
        <v>0.24466428849826</v>
      </c>
      <c r="M16" s="14" t="s">
        <v>197</v>
      </c>
    </row>
    <row r="17" spans="1:13" x14ac:dyDescent="0.25">
      <c r="A17" s="11" t="s">
        <v>188</v>
      </c>
      <c r="B17" s="7">
        <v>0.24792377922914099</v>
      </c>
      <c r="C17" s="10">
        <v>0.212832973827634</v>
      </c>
      <c r="D17" s="10">
        <v>0.28669301379162199</v>
      </c>
      <c r="E17" s="14" t="s">
        <v>173</v>
      </c>
      <c r="F17" s="7">
        <v>0.25765272719072502</v>
      </c>
      <c r="G17" s="10">
        <v>0.22027267605432499</v>
      </c>
      <c r="H17" s="10">
        <v>0.29894411940166099</v>
      </c>
      <c r="I17" s="14" t="s">
        <v>173</v>
      </c>
      <c r="J17" s="7">
        <v>0.124387744933759</v>
      </c>
      <c r="K17" s="10">
        <v>5.31778488241995E-2</v>
      </c>
      <c r="L17" s="10">
        <v>0.264332579660158</v>
      </c>
      <c r="M17" s="14" t="s">
        <v>197</v>
      </c>
    </row>
    <row r="18" spans="1:13" x14ac:dyDescent="0.25">
      <c r="A18" s="11" t="s">
        <v>189</v>
      </c>
      <c r="B18" s="7">
        <v>0.19777767001822999</v>
      </c>
      <c r="C18" s="10">
        <v>0.17307122578468401</v>
      </c>
      <c r="D18" s="10">
        <v>0.225051172363503</v>
      </c>
      <c r="E18" s="14" t="s">
        <v>173</v>
      </c>
      <c r="F18" s="7">
        <v>0.206430088647655</v>
      </c>
      <c r="G18" s="10">
        <v>0.18020428242714601</v>
      </c>
      <c r="H18" s="10">
        <v>0.23537678633591499</v>
      </c>
      <c r="I18" s="14" t="s">
        <v>173</v>
      </c>
      <c r="J18" s="7">
        <v>0.104241767334803</v>
      </c>
      <c r="K18" s="10">
        <v>5.8194211312590498E-2</v>
      </c>
      <c r="L18" s="10">
        <v>0.17977065018930599</v>
      </c>
      <c r="M18" s="14" t="s">
        <v>184</v>
      </c>
    </row>
    <row r="19" spans="1:13" x14ac:dyDescent="0.25">
      <c r="A19" s="11" t="s">
        <v>190</v>
      </c>
      <c r="B19" s="7">
        <v>0.216365603927867</v>
      </c>
      <c r="C19" s="10">
        <v>0.197594382884934</v>
      </c>
      <c r="D19" s="10">
        <v>0.23639471099617801</v>
      </c>
      <c r="E19" s="14" t="s">
        <v>173</v>
      </c>
      <c r="F19" s="7">
        <v>0.226309899281222</v>
      </c>
      <c r="G19" s="10">
        <v>0.20723859349318999</v>
      </c>
      <c r="H19" s="10">
        <v>0.24659034457140899</v>
      </c>
      <c r="I19" s="14" t="s">
        <v>173</v>
      </c>
      <c r="J19" s="7">
        <v>8.9865915221129397E-2</v>
      </c>
      <c r="K19" s="10">
        <v>4.8159245205226797E-2</v>
      </c>
      <c r="L19" s="10">
        <v>0.161560628232852</v>
      </c>
      <c r="M19" s="14" t="s">
        <v>184</v>
      </c>
    </row>
    <row r="20" spans="1:13" x14ac:dyDescent="0.25">
      <c r="A20" s="11" t="s">
        <v>191</v>
      </c>
      <c r="B20" s="7">
        <v>0.21511297276541499</v>
      </c>
      <c r="C20" s="10">
        <v>0.18570904324128101</v>
      </c>
      <c r="D20" s="10">
        <v>0.24775600552588201</v>
      </c>
      <c r="E20" s="14" t="s">
        <v>173</v>
      </c>
      <c r="F20" s="7">
        <v>0.225590858351679</v>
      </c>
      <c r="G20" s="10">
        <v>0.19273507944332</v>
      </c>
      <c r="H20" s="10">
        <v>0.262228209854035</v>
      </c>
      <c r="I20" s="14" t="s">
        <v>173</v>
      </c>
      <c r="J20" s="7">
        <v>0.10389998237602301</v>
      </c>
      <c r="K20" s="10">
        <v>4.6679720003474097E-2</v>
      </c>
      <c r="L20" s="10">
        <v>0.21541212999592199</v>
      </c>
      <c r="M20" s="14" t="s">
        <v>197</v>
      </c>
    </row>
    <row r="21" spans="1:13" x14ac:dyDescent="0.25">
      <c r="A21" s="11" t="s">
        <v>192</v>
      </c>
      <c r="B21" s="7">
        <v>0.17179595588223001</v>
      </c>
      <c r="C21" s="10">
        <v>0.14111930535699399</v>
      </c>
      <c r="D21" s="10">
        <v>0.20752982358897201</v>
      </c>
      <c r="E21" s="14" t="s">
        <v>173</v>
      </c>
      <c r="F21" s="7">
        <v>0.16912303935784201</v>
      </c>
      <c r="G21" s="10">
        <v>0.13823445939275</v>
      </c>
      <c r="H21" s="10">
        <v>0.20526964207252299</v>
      </c>
      <c r="I21" s="14" t="s">
        <v>173</v>
      </c>
      <c r="J21" s="7">
        <v>0.203415043812056</v>
      </c>
      <c r="K21" s="10">
        <v>0.11126921294646</v>
      </c>
      <c r="L21" s="10">
        <v>0.34246491040745702</v>
      </c>
      <c r="M21" s="14" t="s">
        <v>184</v>
      </c>
    </row>
    <row r="22" spans="1:13" x14ac:dyDescent="0.25">
      <c r="A22" s="11" t="s">
        <v>193</v>
      </c>
      <c r="B22" s="7">
        <v>0.18136963244153001</v>
      </c>
      <c r="C22" s="10">
        <v>0.146944970772594</v>
      </c>
      <c r="D22" s="10">
        <v>0.22176242430482301</v>
      </c>
      <c r="E22" s="14" t="s">
        <v>173</v>
      </c>
      <c r="F22" s="7">
        <v>0.19797273051467901</v>
      </c>
      <c r="G22" s="10">
        <v>0.16042982298988401</v>
      </c>
      <c r="H22" s="10">
        <v>0.24177123616737001</v>
      </c>
      <c r="I22" s="14" t="s">
        <v>173</v>
      </c>
      <c r="J22" s="7">
        <v>6.2235111024253498E-2</v>
      </c>
      <c r="K22" s="10">
        <v>1.9106049984248401E-2</v>
      </c>
      <c r="L22" s="10">
        <v>0.18441747068341599</v>
      </c>
      <c r="M22" s="14" t="s">
        <v>184</v>
      </c>
    </row>
    <row r="23" spans="1:13" x14ac:dyDescent="0.25">
      <c r="A23" s="11" t="s">
        <v>194</v>
      </c>
      <c r="B23" s="7">
        <v>0.22696748133299699</v>
      </c>
      <c r="C23" s="10">
        <v>0.20209322245792599</v>
      </c>
      <c r="D23" s="10">
        <v>0.25392900501737498</v>
      </c>
      <c r="E23" s="14" t="s">
        <v>173</v>
      </c>
      <c r="F23" s="7">
        <v>0.24089988376554</v>
      </c>
      <c r="G23" s="10">
        <v>0.21363703873226</v>
      </c>
      <c r="H23" s="10">
        <v>0.27044529378700299</v>
      </c>
      <c r="I23" s="14" t="s">
        <v>173</v>
      </c>
      <c r="J23" s="7">
        <v>7.4493280743789594E-2</v>
      </c>
      <c r="K23" s="10">
        <v>3.9061734714989499E-2</v>
      </c>
      <c r="L23" s="10">
        <v>0.13746598353172601</v>
      </c>
      <c r="M23" s="14" t="s">
        <v>184</v>
      </c>
    </row>
    <row r="24" spans="1:13" x14ac:dyDescent="0.25">
      <c r="A24" s="11" t="s">
        <v>195</v>
      </c>
      <c r="B24" s="7">
        <v>0.229412423344247</v>
      </c>
      <c r="C24" s="10">
        <v>0.19927911606406001</v>
      </c>
      <c r="D24" s="10">
        <v>0.26260786437713401</v>
      </c>
      <c r="E24" s="14" t="s">
        <v>173</v>
      </c>
      <c r="F24" s="7">
        <v>0.24502249327506401</v>
      </c>
      <c r="G24" s="10">
        <v>0.21229679367898799</v>
      </c>
      <c r="H24" s="10">
        <v>0.280993316238491</v>
      </c>
      <c r="I24" s="14" t="s">
        <v>173</v>
      </c>
      <c r="J24" s="7">
        <v>7.57393220783978E-2</v>
      </c>
      <c r="K24" s="10">
        <v>3.1740578864973501E-2</v>
      </c>
      <c r="L24" s="10">
        <v>0.170019472892739</v>
      </c>
      <c r="M24" s="14" t="s">
        <v>184</v>
      </c>
    </row>
    <row r="25" spans="1:13" x14ac:dyDescent="0.25">
      <c r="A25" s="11" t="s">
        <v>196</v>
      </c>
      <c r="B25" s="7">
        <v>0.23913556486561599</v>
      </c>
      <c r="C25" s="10">
        <v>0.18609467536840399</v>
      </c>
      <c r="D25" s="10">
        <v>0.30169051449326001</v>
      </c>
      <c r="E25" s="14" t="s">
        <v>173</v>
      </c>
      <c r="F25" s="7">
        <v>0.24603030967919101</v>
      </c>
      <c r="G25" s="10">
        <v>0.18994431710330301</v>
      </c>
      <c r="H25" s="10">
        <v>0.31229261196013502</v>
      </c>
      <c r="I25" s="14" t="s">
        <v>173</v>
      </c>
      <c r="J25" s="7">
        <v>0.16985087918838099</v>
      </c>
      <c r="K25" s="10">
        <v>8.2062881084839501E-2</v>
      </c>
      <c r="L25" s="10">
        <v>0.31892295961143602</v>
      </c>
      <c r="M25" s="14" t="s">
        <v>197</v>
      </c>
    </row>
    <row r="26" spans="1:13" x14ac:dyDescent="0.25">
      <c r="A26" s="11" t="s">
        <v>198</v>
      </c>
      <c r="B26" s="7">
        <v>0.230439067518806</v>
      </c>
      <c r="C26" s="10">
        <v>0.199414212661504</v>
      </c>
      <c r="D26" s="10">
        <v>0.26469488487403903</v>
      </c>
      <c r="E26" s="14" t="s">
        <v>173</v>
      </c>
      <c r="F26" s="7">
        <v>0.241374824517535</v>
      </c>
      <c r="G26" s="10">
        <v>0.207434462387378</v>
      </c>
      <c r="H26" s="10">
        <v>0.27891421493253299</v>
      </c>
      <c r="I26" s="14" t="s">
        <v>173</v>
      </c>
      <c r="J26" s="7">
        <v>9.5784266121824196E-2</v>
      </c>
      <c r="K26" s="10">
        <v>3.39843775935086E-2</v>
      </c>
      <c r="L26" s="10">
        <v>0.241832314440314</v>
      </c>
      <c r="M26" s="14" t="s">
        <v>197</v>
      </c>
    </row>
    <row r="27" spans="1:13" x14ac:dyDescent="0.25">
      <c r="A27" s="11" t="s">
        <v>199</v>
      </c>
      <c r="B27" s="7">
        <v>0.16237348826366199</v>
      </c>
      <c r="C27" s="10">
        <v>0.13277011357580401</v>
      </c>
      <c r="D27" s="10">
        <v>0.197077465365703</v>
      </c>
      <c r="E27" s="14" t="s">
        <v>173</v>
      </c>
      <c r="F27" s="7">
        <v>0.17047191547427801</v>
      </c>
      <c r="G27" s="10">
        <v>0.13905864782553501</v>
      </c>
      <c r="H27" s="10">
        <v>0.20727299128266799</v>
      </c>
      <c r="I27" s="14" t="s">
        <v>173</v>
      </c>
      <c r="J27" s="7">
        <v>4.0587836366469697E-2</v>
      </c>
      <c r="K27" s="10">
        <v>4.8965918944025603E-3</v>
      </c>
      <c r="L27" s="10">
        <v>0.26670645526335102</v>
      </c>
      <c r="M27" s="14" t="s">
        <v>197</v>
      </c>
    </row>
    <row r="28" spans="1:13" x14ac:dyDescent="0.25">
      <c r="A28" s="12" t="s">
        <v>200</v>
      </c>
      <c r="B28" s="8">
        <v>0.220555238817461</v>
      </c>
      <c r="C28" s="9">
        <v>0.17879387030012101</v>
      </c>
      <c r="D28" s="9">
        <v>0.268877190344051</v>
      </c>
      <c r="E28" s="15" t="s">
        <v>173</v>
      </c>
      <c r="F28" s="8">
        <v>0.225376078608546</v>
      </c>
      <c r="G28" s="9">
        <v>0.181815461310462</v>
      </c>
      <c r="H28" s="9">
        <v>0.27585452156997098</v>
      </c>
      <c r="I28" s="15" t="s">
        <v>173</v>
      </c>
      <c r="J28" s="8">
        <v>0.101001999944731</v>
      </c>
      <c r="K28" s="9">
        <v>1.9747458393342798E-2</v>
      </c>
      <c r="L28" s="9">
        <v>0.385209185872741</v>
      </c>
      <c r="M28" s="15" t="s">
        <v>197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7.5703125" bestFit="1" customWidth="1"/>
    <col min="9" max="9" width="5.7109375" customWidth="1"/>
    <col min="10" max="10" width="38.140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56</v>
      </c>
    </row>
    <row r="3" spans="1:13" x14ac:dyDescent="0.25">
      <c r="A3" s="1" t="s">
        <v>237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217</v>
      </c>
      <c r="G11" s="18" t="s">
        <v>176</v>
      </c>
      <c r="H11" s="18" t="s">
        <v>177</v>
      </c>
      <c r="I11" s="19" t="s">
        <v>178</v>
      </c>
      <c r="J11" s="17" t="s">
        <v>218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0.216809713757418</v>
      </c>
      <c r="C12" s="10">
        <v>0.20622403553244001</v>
      </c>
      <c r="D12" s="10">
        <v>0.22778283809563099</v>
      </c>
      <c r="E12" s="14" t="s">
        <v>173</v>
      </c>
      <c r="F12" s="7">
        <v>0.229276767359405</v>
      </c>
      <c r="G12" s="10">
        <v>0.21804171584812401</v>
      </c>
      <c r="H12" s="10">
        <v>0.24091237287648801</v>
      </c>
      <c r="I12" s="14" t="s">
        <v>173</v>
      </c>
      <c r="J12" s="7">
        <v>0.168371423300439</v>
      </c>
      <c r="K12" s="10">
        <v>0.148006797870359</v>
      </c>
      <c r="L12" s="10">
        <v>0.19091020645540799</v>
      </c>
      <c r="M12" s="14" t="s">
        <v>173</v>
      </c>
    </row>
    <row r="13" spans="1:13" x14ac:dyDescent="0.25">
      <c r="A13" s="11" t="s">
        <v>183</v>
      </c>
      <c r="B13" s="7">
        <v>0.223403985473559</v>
      </c>
      <c r="C13" s="10">
        <v>0.17445492266450299</v>
      </c>
      <c r="D13" s="10">
        <v>0.281405681234285</v>
      </c>
      <c r="E13" s="14" t="s">
        <v>173</v>
      </c>
      <c r="F13" s="7">
        <v>0.218334249357682</v>
      </c>
      <c r="G13" s="10">
        <v>0.17310178531131401</v>
      </c>
      <c r="H13" s="10">
        <v>0.27150537281661302</v>
      </c>
      <c r="I13" s="14" t="s">
        <v>173</v>
      </c>
      <c r="J13" s="7">
        <v>0.26635114089633899</v>
      </c>
      <c r="K13" s="10">
        <v>0.124174954734958</v>
      </c>
      <c r="L13" s="10">
        <v>0.481769297039018</v>
      </c>
      <c r="M13" s="14" t="s">
        <v>197</v>
      </c>
    </row>
    <row r="14" spans="1:13" x14ac:dyDescent="0.25">
      <c r="A14" s="11" t="s">
        <v>185</v>
      </c>
      <c r="B14" s="7">
        <v>0.25112093643817701</v>
      </c>
      <c r="C14" s="10">
        <v>0.211863874666642</v>
      </c>
      <c r="D14" s="10">
        <v>0.29493003609041901</v>
      </c>
      <c r="E14" s="14" t="s">
        <v>173</v>
      </c>
      <c r="F14" s="7">
        <v>0.27630809446211002</v>
      </c>
      <c r="G14" s="10">
        <v>0.23304538955613699</v>
      </c>
      <c r="H14" s="10">
        <v>0.32420711795167101</v>
      </c>
      <c r="I14" s="14" t="s">
        <v>173</v>
      </c>
      <c r="J14" s="7">
        <v>0.18406841152223599</v>
      </c>
      <c r="K14" s="10">
        <v>0.117485777441643</v>
      </c>
      <c r="L14" s="10">
        <v>0.27656027838795599</v>
      </c>
      <c r="M14" s="14" t="s">
        <v>184</v>
      </c>
    </row>
    <row r="15" spans="1:13" x14ac:dyDescent="0.25">
      <c r="A15" s="11" t="s">
        <v>186</v>
      </c>
      <c r="B15" s="7">
        <v>0.23993042504117201</v>
      </c>
      <c r="C15" s="10">
        <v>0.20065967086167699</v>
      </c>
      <c r="D15" s="10">
        <v>0.28415465948829699</v>
      </c>
      <c r="E15" s="14" t="s">
        <v>173</v>
      </c>
      <c r="F15" s="7">
        <v>0.231664421099151</v>
      </c>
      <c r="G15" s="10">
        <v>0.19236019140678801</v>
      </c>
      <c r="H15" s="10">
        <v>0.27625257737797299</v>
      </c>
      <c r="I15" s="14" t="s">
        <v>173</v>
      </c>
      <c r="J15" s="7">
        <v>0.291144015829367</v>
      </c>
      <c r="K15" s="10">
        <v>0.199570890762611</v>
      </c>
      <c r="L15" s="10">
        <v>0.40355115601702102</v>
      </c>
      <c r="M15" s="14" t="s">
        <v>184</v>
      </c>
    </row>
    <row r="16" spans="1:13" x14ac:dyDescent="0.25">
      <c r="A16" s="11" t="s">
        <v>187</v>
      </c>
      <c r="B16" s="7">
        <v>0.22019600518638699</v>
      </c>
      <c r="C16" s="10">
        <v>0.189931999985922</v>
      </c>
      <c r="D16" s="10">
        <v>0.25377162217576599</v>
      </c>
      <c r="E16" s="14" t="s">
        <v>173</v>
      </c>
      <c r="F16" s="7">
        <v>0.232682087537017</v>
      </c>
      <c r="G16" s="10">
        <v>0.19747600397286599</v>
      </c>
      <c r="H16" s="10">
        <v>0.27203711651006701</v>
      </c>
      <c r="I16" s="14" t="s">
        <v>173</v>
      </c>
      <c r="J16" s="7">
        <v>0.16740782613150401</v>
      </c>
      <c r="K16" s="10">
        <v>0.115809308761271</v>
      </c>
      <c r="L16" s="10">
        <v>0.23586330916753201</v>
      </c>
      <c r="M16" s="14" t="s">
        <v>173</v>
      </c>
    </row>
    <row r="17" spans="1:13" x14ac:dyDescent="0.25">
      <c r="A17" s="11" t="s">
        <v>188</v>
      </c>
      <c r="B17" s="7">
        <v>0.24792377922914099</v>
      </c>
      <c r="C17" s="10">
        <v>0.212832973827634</v>
      </c>
      <c r="D17" s="10">
        <v>0.28669301379162199</v>
      </c>
      <c r="E17" s="14" t="s">
        <v>173</v>
      </c>
      <c r="F17" s="7">
        <v>0.24830607837313201</v>
      </c>
      <c r="G17" s="10">
        <v>0.20767795526042299</v>
      </c>
      <c r="H17" s="10">
        <v>0.29393373208048201</v>
      </c>
      <c r="I17" s="14" t="s">
        <v>173</v>
      </c>
      <c r="J17" s="7">
        <v>0.24676351084185499</v>
      </c>
      <c r="K17" s="10">
        <v>0.17754922498266501</v>
      </c>
      <c r="L17" s="10">
        <v>0.33206572102470699</v>
      </c>
      <c r="M17" s="14" t="s">
        <v>173</v>
      </c>
    </row>
    <row r="18" spans="1:13" x14ac:dyDescent="0.25">
      <c r="A18" s="11" t="s">
        <v>189</v>
      </c>
      <c r="B18" s="7">
        <v>0.19777767001822999</v>
      </c>
      <c r="C18" s="10">
        <v>0.17307122578468401</v>
      </c>
      <c r="D18" s="10">
        <v>0.225051172363503</v>
      </c>
      <c r="E18" s="14" t="s">
        <v>173</v>
      </c>
      <c r="F18" s="7">
        <v>0.20547075522427199</v>
      </c>
      <c r="G18" s="10">
        <v>0.17926846295253199</v>
      </c>
      <c r="H18" s="10">
        <v>0.234409009975167</v>
      </c>
      <c r="I18" s="14" t="s">
        <v>173</v>
      </c>
      <c r="J18" s="7">
        <v>0.17097044484239499</v>
      </c>
      <c r="K18" s="10">
        <v>0.12735186528004</v>
      </c>
      <c r="L18" s="10">
        <v>0.225665239009126</v>
      </c>
      <c r="M18" s="14" t="s">
        <v>173</v>
      </c>
    </row>
    <row r="19" spans="1:13" x14ac:dyDescent="0.25">
      <c r="A19" s="11" t="s">
        <v>190</v>
      </c>
      <c r="B19" s="7">
        <v>0.216365603927867</v>
      </c>
      <c r="C19" s="10">
        <v>0.197594382884934</v>
      </c>
      <c r="D19" s="10">
        <v>0.23639471099617801</v>
      </c>
      <c r="E19" s="14" t="s">
        <v>173</v>
      </c>
      <c r="F19" s="7">
        <v>0.23197306964851699</v>
      </c>
      <c r="G19" s="10">
        <v>0.21230652056745999</v>
      </c>
      <c r="H19" s="10">
        <v>0.25287653668649301</v>
      </c>
      <c r="I19" s="14" t="s">
        <v>173</v>
      </c>
      <c r="J19" s="7">
        <v>0.15365924026444899</v>
      </c>
      <c r="K19" s="10">
        <v>0.118722608358098</v>
      </c>
      <c r="L19" s="10">
        <v>0.196583402590044</v>
      </c>
      <c r="M19" s="14" t="s">
        <v>173</v>
      </c>
    </row>
    <row r="20" spans="1:13" x14ac:dyDescent="0.25">
      <c r="A20" s="11" t="s">
        <v>191</v>
      </c>
      <c r="B20" s="7">
        <v>0.21511297276541499</v>
      </c>
      <c r="C20" s="10">
        <v>0.18570904324128101</v>
      </c>
      <c r="D20" s="10">
        <v>0.24775600552588201</v>
      </c>
      <c r="E20" s="14" t="s">
        <v>173</v>
      </c>
      <c r="F20" s="7">
        <v>0.230459089573396</v>
      </c>
      <c r="G20" s="10">
        <v>0.19459758899208399</v>
      </c>
      <c r="H20" s="10">
        <v>0.27070803982886599</v>
      </c>
      <c r="I20" s="14" t="s">
        <v>173</v>
      </c>
      <c r="J20" s="7">
        <v>0.162601949371312</v>
      </c>
      <c r="K20" s="10">
        <v>9.3059878874239998E-2</v>
      </c>
      <c r="L20" s="10">
        <v>0.26871431752030001</v>
      </c>
      <c r="M20" s="14" t="s">
        <v>184</v>
      </c>
    </row>
    <row r="21" spans="1:13" x14ac:dyDescent="0.25">
      <c r="A21" s="11" t="s">
        <v>192</v>
      </c>
      <c r="B21" s="7">
        <v>0.17179595588223001</v>
      </c>
      <c r="C21" s="10">
        <v>0.14111930535699399</v>
      </c>
      <c r="D21" s="10">
        <v>0.20752982358897201</v>
      </c>
      <c r="E21" s="14" t="s">
        <v>173</v>
      </c>
      <c r="F21" s="7">
        <v>0.17108795725995499</v>
      </c>
      <c r="G21" s="10">
        <v>0.14058247456588999</v>
      </c>
      <c r="H21" s="10">
        <v>0.20662147081123</v>
      </c>
      <c r="I21" s="14" t="s">
        <v>173</v>
      </c>
      <c r="J21" s="7">
        <v>0.174632454968351</v>
      </c>
      <c r="K21" s="10">
        <v>0.11798383378082999</v>
      </c>
      <c r="L21" s="10">
        <v>0.250747834648469</v>
      </c>
      <c r="M21" s="14" t="s">
        <v>173</v>
      </c>
    </row>
    <row r="22" spans="1:13" x14ac:dyDescent="0.25">
      <c r="A22" s="11" t="s">
        <v>193</v>
      </c>
      <c r="B22" s="7">
        <v>0.18136963244153001</v>
      </c>
      <c r="C22" s="10">
        <v>0.146944970772594</v>
      </c>
      <c r="D22" s="10">
        <v>0.22176242430482301</v>
      </c>
      <c r="E22" s="14" t="s">
        <v>173</v>
      </c>
      <c r="F22" s="7">
        <v>0.197639006819052</v>
      </c>
      <c r="G22" s="10">
        <v>0.15640375522238001</v>
      </c>
      <c r="H22" s="10">
        <v>0.24656822328018699</v>
      </c>
      <c r="I22" s="14" t="s">
        <v>173</v>
      </c>
      <c r="J22" s="7">
        <v>0.138673818137522</v>
      </c>
      <c r="K22" s="10">
        <v>8.8466440173404604E-2</v>
      </c>
      <c r="L22" s="10">
        <v>0.210786297986265</v>
      </c>
      <c r="M22" s="14" t="s">
        <v>184</v>
      </c>
    </row>
    <row r="23" spans="1:13" x14ac:dyDescent="0.25">
      <c r="A23" s="11" t="s">
        <v>194</v>
      </c>
      <c r="B23" s="7">
        <v>0.22696748133299699</v>
      </c>
      <c r="C23" s="10">
        <v>0.20209322245792599</v>
      </c>
      <c r="D23" s="10">
        <v>0.25392900501737498</v>
      </c>
      <c r="E23" s="14" t="s">
        <v>173</v>
      </c>
      <c r="F23" s="7">
        <v>0.235164702542873</v>
      </c>
      <c r="G23" s="10">
        <v>0.20744660485027999</v>
      </c>
      <c r="H23" s="10">
        <v>0.26534641688319299</v>
      </c>
      <c r="I23" s="14" t="s">
        <v>173</v>
      </c>
      <c r="J23" s="7">
        <v>0.19683590702776599</v>
      </c>
      <c r="K23" s="10">
        <v>0.14520678178888399</v>
      </c>
      <c r="L23" s="10">
        <v>0.26121242612239198</v>
      </c>
      <c r="M23" s="14" t="s">
        <v>173</v>
      </c>
    </row>
    <row r="24" spans="1:13" x14ac:dyDescent="0.25">
      <c r="A24" s="11" t="s">
        <v>195</v>
      </c>
      <c r="B24" s="7">
        <v>0.229412423344247</v>
      </c>
      <c r="C24" s="10">
        <v>0.19927911606406001</v>
      </c>
      <c r="D24" s="10">
        <v>0.26260786437713401</v>
      </c>
      <c r="E24" s="14" t="s">
        <v>173</v>
      </c>
      <c r="F24" s="7">
        <v>0.26689455194414802</v>
      </c>
      <c r="G24" s="10">
        <v>0.23122455488775601</v>
      </c>
      <c r="H24" s="10">
        <v>0.30587782518840501</v>
      </c>
      <c r="I24" s="14" t="s">
        <v>173</v>
      </c>
      <c r="J24" s="7">
        <v>9.8548621224664304E-2</v>
      </c>
      <c r="K24" s="10">
        <v>5.6913030096830797E-2</v>
      </c>
      <c r="L24" s="10">
        <v>0.165304475319206</v>
      </c>
      <c r="M24" s="14" t="s">
        <v>184</v>
      </c>
    </row>
    <row r="25" spans="1:13" x14ac:dyDescent="0.25">
      <c r="A25" s="11" t="s">
        <v>196</v>
      </c>
      <c r="B25" s="7">
        <v>0.23913556486561599</v>
      </c>
      <c r="C25" s="10">
        <v>0.18609467536840399</v>
      </c>
      <c r="D25" s="10">
        <v>0.30169051449326001</v>
      </c>
      <c r="E25" s="14" t="s">
        <v>173</v>
      </c>
      <c r="F25" s="7">
        <v>0.24108890872379299</v>
      </c>
      <c r="G25" s="10">
        <v>0.18450861524270701</v>
      </c>
      <c r="H25" s="10">
        <v>0.30845697518061299</v>
      </c>
      <c r="I25" s="14" t="s">
        <v>173</v>
      </c>
      <c r="J25" s="7">
        <v>0.23210472062641699</v>
      </c>
      <c r="K25" s="10">
        <v>0.14935416883456001</v>
      </c>
      <c r="L25" s="10">
        <v>0.34225662439278298</v>
      </c>
      <c r="M25" s="14" t="s">
        <v>184</v>
      </c>
    </row>
    <row r="26" spans="1:13" x14ac:dyDescent="0.25">
      <c r="A26" s="11" t="s">
        <v>198</v>
      </c>
      <c r="B26" s="7">
        <v>0.230439067518806</v>
      </c>
      <c r="C26" s="10">
        <v>0.199414212661504</v>
      </c>
      <c r="D26" s="10">
        <v>0.26469488487403903</v>
      </c>
      <c r="E26" s="14" t="s">
        <v>173</v>
      </c>
      <c r="F26" s="7">
        <v>0.245781051220026</v>
      </c>
      <c r="G26" s="10">
        <v>0.20922614388241501</v>
      </c>
      <c r="H26" s="10">
        <v>0.28640945691290098</v>
      </c>
      <c r="I26" s="14" t="s">
        <v>173</v>
      </c>
      <c r="J26" s="7">
        <v>0.16092477818335199</v>
      </c>
      <c r="K26" s="10">
        <v>0.104353683743541</v>
      </c>
      <c r="L26" s="10">
        <v>0.239947570327365</v>
      </c>
      <c r="M26" s="14" t="s">
        <v>184</v>
      </c>
    </row>
    <row r="27" spans="1:13" x14ac:dyDescent="0.25">
      <c r="A27" s="11" t="s">
        <v>199</v>
      </c>
      <c r="B27" s="7">
        <v>0.16237348826366199</v>
      </c>
      <c r="C27" s="10">
        <v>0.13277011357580401</v>
      </c>
      <c r="D27" s="10">
        <v>0.197077465365703</v>
      </c>
      <c r="E27" s="14" t="s">
        <v>173</v>
      </c>
      <c r="F27" s="7">
        <v>0.186551582272655</v>
      </c>
      <c r="G27" s="10">
        <v>0.153175542115048</v>
      </c>
      <c r="H27" s="10">
        <v>0.225265506350116</v>
      </c>
      <c r="I27" s="14" t="s">
        <v>173</v>
      </c>
      <c r="J27" s="7">
        <v>3.2652124985323799E-2</v>
      </c>
      <c r="K27" s="10">
        <v>8.1528544315500901E-3</v>
      </c>
      <c r="L27" s="10">
        <v>0.121735667648459</v>
      </c>
      <c r="M27" s="14" t="s">
        <v>184</v>
      </c>
    </row>
    <row r="28" spans="1:13" x14ac:dyDescent="0.25">
      <c r="A28" s="12" t="s">
        <v>200</v>
      </c>
      <c r="B28" s="8">
        <v>0.220555238817461</v>
      </c>
      <c r="C28" s="9">
        <v>0.17879387030012101</v>
      </c>
      <c r="D28" s="9">
        <v>0.268877190344051</v>
      </c>
      <c r="E28" s="15" t="s">
        <v>173</v>
      </c>
      <c r="F28" s="8">
        <v>0.23156901291939</v>
      </c>
      <c r="G28" s="9">
        <v>0.18869145082355601</v>
      </c>
      <c r="H28" s="9">
        <v>0.28081746321217899</v>
      </c>
      <c r="I28" s="15" t="s">
        <v>173</v>
      </c>
      <c r="J28" s="8">
        <v>0.16014799099638499</v>
      </c>
      <c r="K28" s="9">
        <v>8.5474327389858398E-2</v>
      </c>
      <c r="L28" s="9">
        <v>0.28007991163497897</v>
      </c>
      <c r="M28" s="15" t="s">
        <v>184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57</v>
      </c>
    </row>
    <row r="3" spans="1:13" x14ac:dyDescent="0.25">
      <c r="A3" s="1" t="s">
        <v>237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21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219</v>
      </c>
      <c r="G11" s="18" t="s">
        <v>176</v>
      </c>
      <c r="H11" s="18" t="s">
        <v>177</v>
      </c>
      <c r="I11" s="19" t="s">
        <v>178</v>
      </c>
      <c r="J11" s="17" t="s">
        <v>220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0.216809713757418</v>
      </c>
      <c r="C12" s="10">
        <v>0.20622403553244001</v>
      </c>
      <c r="D12" s="10">
        <v>0.22778283809563099</v>
      </c>
      <c r="E12" s="14" t="s">
        <v>173</v>
      </c>
      <c r="F12" s="7">
        <v>0.21264873781881499</v>
      </c>
      <c r="G12" s="10">
        <v>0.20149511841763701</v>
      </c>
      <c r="H12" s="10">
        <v>0.224246371540051</v>
      </c>
      <c r="I12" s="14" t="s">
        <v>173</v>
      </c>
      <c r="J12" s="7">
        <v>0.25510864851350901</v>
      </c>
      <c r="K12" s="10">
        <v>0.22514979664278201</v>
      </c>
      <c r="L12" s="10">
        <v>0.28757439381665401</v>
      </c>
      <c r="M12" s="14" t="s">
        <v>173</v>
      </c>
    </row>
    <row r="13" spans="1:13" x14ac:dyDescent="0.25">
      <c r="A13" s="11" t="s">
        <v>183</v>
      </c>
      <c r="B13" s="7">
        <v>0.223403985473559</v>
      </c>
      <c r="C13" s="10">
        <v>0.17445492266450299</v>
      </c>
      <c r="D13" s="10">
        <v>0.281405681234285</v>
      </c>
      <c r="E13" s="14" t="s">
        <v>173</v>
      </c>
      <c r="F13" s="7">
        <v>0.215662611535065</v>
      </c>
      <c r="G13" s="10">
        <v>0.164499234927866</v>
      </c>
      <c r="H13" s="10">
        <v>0.277454629864538</v>
      </c>
      <c r="I13" s="14" t="s">
        <v>173</v>
      </c>
      <c r="J13" s="7">
        <v>0.23857701577516199</v>
      </c>
      <c r="K13" s="10">
        <v>0.14931611315742299</v>
      </c>
      <c r="L13" s="10">
        <v>0.35869821662989498</v>
      </c>
      <c r="M13" s="14" t="s">
        <v>184</v>
      </c>
    </row>
    <row r="14" spans="1:13" x14ac:dyDescent="0.25">
      <c r="A14" s="11" t="s">
        <v>185</v>
      </c>
      <c r="B14" s="7">
        <v>0.25112093643817701</v>
      </c>
      <c r="C14" s="10">
        <v>0.211863874666642</v>
      </c>
      <c r="D14" s="10">
        <v>0.29493003609041901</v>
      </c>
      <c r="E14" s="14" t="s">
        <v>173</v>
      </c>
      <c r="F14" s="7">
        <v>0.25739630306121902</v>
      </c>
      <c r="G14" s="10">
        <v>0.212366858841913</v>
      </c>
      <c r="H14" s="10">
        <v>0.30823709545176398</v>
      </c>
      <c r="I14" s="14" t="s">
        <v>173</v>
      </c>
      <c r="J14" s="7">
        <v>0.233460439364884</v>
      </c>
      <c r="K14" s="10">
        <v>0.15129957417527301</v>
      </c>
      <c r="L14" s="10">
        <v>0.34224562748089299</v>
      </c>
      <c r="M14" s="14" t="s">
        <v>184</v>
      </c>
    </row>
    <row r="15" spans="1:13" x14ac:dyDescent="0.25">
      <c r="A15" s="11" t="s">
        <v>186</v>
      </c>
      <c r="B15" s="7">
        <v>0.23993042504117201</v>
      </c>
      <c r="C15" s="10">
        <v>0.20065967086167699</v>
      </c>
      <c r="D15" s="10">
        <v>0.28415465948829699</v>
      </c>
      <c r="E15" s="14" t="s">
        <v>173</v>
      </c>
      <c r="F15" s="7">
        <v>0.21417282969468401</v>
      </c>
      <c r="G15" s="10">
        <v>0.17451527497354499</v>
      </c>
      <c r="H15" s="10">
        <v>0.26000382563200403</v>
      </c>
      <c r="I15" s="14" t="s">
        <v>173</v>
      </c>
      <c r="J15" s="7">
        <v>0.39123923811757</v>
      </c>
      <c r="K15" s="10">
        <v>0.27133932442422598</v>
      </c>
      <c r="L15" s="10">
        <v>0.52588328355020697</v>
      </c>
      <c r="M15" s="14" t="s">
        <v>184</v>
      </c>
    </row>
    <row r="16" spans="1:13" x14ac:dyDescent="0.25">
      <c r="A16" s="11" t="s">
        <v>187</v>
      </c>
      <c r="B16" s="7">
        <v>0.22019600518638699</v>
      </c>
      <c r="C16" s="10">
        <v>0.189931999985922</v>
      </c>
      <c r="D16" s="10">
        <v>0.25377162217576599</v>
      </c>
      <c r="E16" s="14" t="s">
        <v>173</v>
      </c>
      <c r="F16" s="7">
        <v>0.196917069719063</v>
      </c>
      <c r="G16" s="10">
        <v>0.15931882229225799</v>
      </c>
      <c r="H16" s="10">
        <v>0.240846262045016</v>
      </c>
      <c r="I16" s="14" t="s">
        <v>173</v>
      </c>
      <c r="J16" s="7">
        <v>0.28671802485043701</v>
      </c>
      <c r="K16" s="10">
        <v>0.22474232110294401</v>
      </c>
      <c r="L16" s="10">
        <v>0.35789453910444102</v>
      </c>
      <c r="M16" s="14" t="s">
        <v>173</v>
      </c>
    </row>
    <row r="17" spans="1:13" x14ac:dyDescent="0.25">
      <c r="A17" s="11" t="s">
        <v>188</v>
      </c>
      <c r="B17" s="7">
        <v>0.24792377922914099</v>
      </c>
      <c r="C17" s="10">
        <v>0.212832973827634</v>
      </c>
      <c r="D17" s="10">
        <v>0.28669301379162199</v>
      </c>
      <c r="E17" s="14" t="s">
        <v>173</v>
      </c>
      <c r="F17" s="7">
        <v>0.25070604973583899</v>
      </c>
      <c r="G17" s="10">
        <v>0.21249440062320199</v>
      </c>
      <c r="H17" s="10">
        <v>0.29323049722858702</v>
      </c>
      <c r="I17" s="14" t="s">
        <v>173</v>
      </c>
      <c r="J17" s="7">
        <v>0.22859527632408999</v>
      </c>
      <c r="K17" s="10">
        <v>0.14699890795031101</v>
      </c>
      <c r="L17" s="10">
        <v>0.33756049688918199</v>
      </c>
      <c r="M17" s="14" t="s">
        <v>184</v>
      </c>
    </row>
    <row r="18" spans="1:13" x14ac:dyDescent="0.25">
      <c r="A18" s="11" t="s">
        <v>189</v>
      </c>
      <c r="B18" s="7">
        <v>0.19777767001822999</v>
      </c>
      <c r="C18" s="10">
        <v>0.17307122578468401</v>
      </c>
      <c r="D18" s="10">
        <v>0.225051172363503</v>
      </c>
      <c r="E18" s="14" t="s">
        <v>173</v>
      </c>
      <c r="F18" s="7">
        <v>0.198048927250951</v>
      </c>
      <c r="G18" s="10">
        <v>0.17298004878849599</v>
      </c>
      <c r="H18" s="10">
        <v>0.22575912387636299</v>
      </c>
      <c r="I18" s="14" t="s">
        <v>173</v>
      </c>
      <c r="J18" s="7">
        <v>0.19302686489938201</v>
      </c>
      <c r="K18" s="10">
        <v>0.111547406881415</v>
      </c>
      <c r="L18" s="10">
        <v>0.31305176304926302</v>
      </c>
      <c r="M18" s="14" t="s">
        <v>184</v>
      </c>
    </row>
    <row r="19" spans="1:13" x14ac:dyDescent="0.25">
      <c r="A19" s="11" t="s">
        <v>190</v>
      </c>
      <c r="B19" s="7">
        <v>0.216365603927867</v>
      </c>
      <c r="C19" s="10">
        <v>0.197594382884934</v>
      </c>
      <c r="D19" s="10">
        <v>0.23639471099617801</v>
      </c>
      <c r="E19" s="14" t="s">
        <v>173</v>
      </c>
      <c r="F19" s="7">
        <v>0.21233490642584901</v>
      </c>
      <c r="G19" s="10">
        <v>0.193061808791611</v>
      </c>
      <c r="H19" s="10">
        <v>0.23297651821724</v>
      </c>
      <c r="I19" s="14" t="s">
        <v>173</v>
      </c>
      <c r="J19" s="7">
        <v>0.27057927805375298</v>
      </c>
      <c r="K19" s="10">
        <v>0.20373815852253099</v>
      </c>
      <c r="L19" s="10">
        <v>0.34971807733577298</v>
      </c>
      <c r="M19" s="14" t="s">
        <v>173</v>
      </c>
    </row>
    <row r="20" spans="1:13" x14ac:dyDescent="0.25">
      <c r="A20" s="11" t="s">
        <v>191</v>
      </c>
      <c r="B20" s="7">
        <v>0.21511297276541499</v>
      </c>
      <c r="C20" s="10">
        <v>0.18570904324128101</v>
      </c>
      <c r="D20" s="10">
        <v>0.24775600552588201</v>
      </c>
      <c r="E20" s="14" t="s">
        <v>173</v>
      </c>
      <c r="F20" s="7">
        <v>0.218151785164032</v>
      </c>
      <c r="G20" s="10">
        <v>0.18778052889984101</v>
      </c>
      <c r="H20" s="10">
        <v>0.25191170303081201</v>
      </c>
      <c r="I20" s="14" t="s">
        <v>173</v>
      </c>
      <c r="J20" s="7">
        <v>0.17508866801502401</v>
      </c>
      <c r="K20" s="10">
        <v>7.3238236005247606E-2</v>
      </c>
      <c r="L20" s="10">
        <v>0.3630876305279</v>
      </c>
      <c r="M20" s="14" t="s">
        <v>197</v>
      </c>
    </row>
    <row r="21" spans="1:13" x14ac:dyDescent="0.25">
      <c r="A21" s="11" t="s">
        <v>192</v>
      </c>
      <c r="B21" s="7">
        <v>0.17179595588223001</v>
      </c>
      <c r="C21" s="10">
        <v>0.14111930535699399</v>
      </c>
      <c r="D21" s="10">
        <v>0.20752982358897201</v>
      </c>
      <c r="E21" s="14" t="s">
        <v>173</v>
      </c>
      <c r="F21" s="7">
        <v>0.16514727617396599</v>
      </c>
      <c r="G21" s="10">
        <v>0.13501002441434401</v>
      </c>
      <c r="H21" s="10">
        <v>0.20045284860097301</v>
      </c>
      <c r="I21" s="14" t="s">
        <v>173</v>
      </c>
      <c r="J21" s="7">
        <v>0.32136387777069497</v>
      </c>
      <c r="K21" s="10">
        <v>0.171478353391259</v>
      </c>
      <c r="L21" s="10">
        <v>0.52003024334179204</v>
      </c>
      <c r="M21" s="14" t="s">
        <v>197</v>
      </c>
    </row>
    <row r="22" spans="1:13" x14ac:dyDescent="0.25">
      <c r="A22" s="11" t="s">
        <v>193</v>
      </c>
      <c r="B22" s="7">
        <v>0.18136963244153001</v>
      </c>
      <c r="C22" s="10">
        <v>0.146944970772594</v>
      </c>
      <c r="D22" s="10">
        <v>0.22176242430482301</v>
      </c>
      <c r="E22" s="14" t="s">
        <v>173</v>
      </c>
      <c r="F22" s="7">
        <v>0.18387315327883599</v>
      </c>
      <c r="G22" s="10">
        <v>0.148917073342821</v>
      </c>
      <c r="H22" s="10">
        <v>0.224866681263727</v>
      </c>
      <c r="I22" s="14" t="s">
        <v>173</v>
      </c>
      <c r="J22" s="7">
        <v>0</v>
      </c>
      <c r="K22" s="10"/>
      <c r="L22" s="10"/>
      <c r="M22" s="14" t="s">
        <v>211</v>
      </c>
    </row>
    <row r="23" spans="1:13" x14ac:dyDescent="0.25">
      <c r="A23" s="11" t="s">
        <v>194</v>
      </c>
      <c r="B23" s="7">
        <v>0.22696748133299699</v>
      </c>
      <c r="C23" s="10">
        <v>0.20209322245792599</v>
      </c>
      <c r="D23" s="10">
        <v>0.25392900501737498</v>
      </c>
      <c r="E23" s="14" t="s">
        <v>173</v>
      </c>
      <c r="F23" s="7">
        <v>0.229413082853206</v>
      </c>
      <c r="G23" s="10">
        <v>0.203663279114977</v>
      </c>
      <c r="H23" s="10">
        <v>0.25736633696510902</v>
      </c>
      <c r="I23" s="14" t="s">
        <v>173</v>
      </c>
      <c r="J23" s="7">
        <v>0.19219346824924199</v>
      </c>
      <c r="K23" s="10">
        <v>0.11499134988763</v>
      </c>
      <c r="L23" s="10">
        <v>0.30345487914909502</v>
      </c>
      <c r="M23" s="14" t="s">
        <v>184</v>
      </c>
    </row>
    <row r="24" spans="1:13" x14ac:dyDescent="0.25">
      <c r="A24" s="11" t="s">
        <v>195</v>
      </c>
      <c r="B24" s="7">
        <v>0.229412423344247</v>
      </c>
      <c r="C24" s="10">
        <v>0.19927911606406001</v>
      </c>
      <c r="D24" s="10">
        <v>0.26260786437713401</v>
      </c>
      <c r="E24" s="14" t="s">
        <v>173</v>
      </c>
      <c r="F24" s="7">
        <v>0.22276757910507999</v>
      </c>
      <c r="G24" s="10">
        <v>0.18780129182968799</v>
      </c>
      <c r="H24" s="10">
        <v>0.26214291528220002</v>
      </c>
      <c r="I24" s="14" t="s">
        <v>173</v>
      </c>
      <c r="J24" s="7">
        <v>0.25203205895839098</v>
      </c>
      <c r="K24" s="10">
        <v>0.18764066967248599</v>
      </c>
      <c r="L24" s="10">
        <v>0.32955604650401699</v>
      </c>
      <c r="M24" s="14" t="s">
        <v>173</v>
      </c>
    </row>
    <row r="25" spans="1:13" x14ac:dyDescent="0.25">
      <c r="A25" s="11" t="s">
        <v>196</v>
      </c>
      <c r="B25" s="7">
        <v>0.23913556486561599</v>
      </c>
      <c r="C25" s="10">
        <v>0.18609467536840399</v>
      </c>
      <c r="D25" s="10">
        <v>0.30169051449326001</v>
      </c>
      <c r="E25" s="14" t="s">
        <v>173</v>
      </c>
      <c r="F25" s="7">
        <v>0.222896247321661</v>
      </c>
      <c r="G25" s="10">
        <v>0.17069063485924199</v>
      </c>
      <c r="H25" s="10">
        <v>0.28557069461355999</v>
      </c>
      <c r="I25" s="14" t="s">
        <v>173</v>
      </c>
      <c r="J25" s="7">
        <v>0.31592134921058301</v>
      </c>
      <c r="K25" s="10">
        <v>0.170009172359528</v>
      </c>
      <c r="L25" s="10">
        <v>0.51009938601927096</v>
      </c>
      <c r="M25" s="14" t="s">
        <v>197</v>
      </c>
    </row>
    <row r="26" spans="1:13" x14ac:dyDescent="0.25">
      <c r="A26" s="11" t="s">
        <v>198</v>
      </c>
      <c r="B26" s="7">
        <v>0.230439067518806</v>
      </c>
      <c r="C26" s="10">
        <v>0.199414212661504</v>
      </c>
      <c r="D26" s="10">
        <v>0.26469488487403903</v>
      </c>
      <c r="E26" s="14" t="s">
        <v>173</v>
      </c>
      <c r="F26" s="7">
        <v>0.226157357647468</v>
      </c>
      <c r="G26" s="10">
        <v>0.19138172311548601</v>
      </c>
      <c r="H26" s="10">
        <v>0.26517974069984901</v>
      </c>
      <c r="I26" s="14" t="s">
        <v>173</v>
      </c>
      <c r="J26" s="7">
        <v>0.242519460795004</v>
      </c>
      <c r="K26" s="10">
        <v>0.18108626394593799</v>
      </c>
      <c r="L26" s="10">
        <v>0.316733003670574</v>
      </c>
      <c r="M26" s="14" t="s">
        <v>173</v>
      </c>
    </row>
    <row r="27" spans="1:13" x14ac:dyDescent="0.25">
      <c r="A27" s="11" t="s">
        <v>199</v>
      </c>
      <c r="B27" s="7">
        <v>0.16237348826366199</v>
      </c>
      <c r="C27" s="10">
        <v>0.13277011357580401</v>
      </c>
      <c r="D27" s="10">
        <v>0.197077465365703</v>
      </c>
      <c r="E27" s="14" t="s">
        <v>173</v>
      </c>
      <c r="F27" s="7">
        <v>0.171160906170088</v>
      </c>
      <c r="G27" s="10">
        <v>0.12938513323232601</v>
      </c>
      <c r="H27" s="10">
        <v>0.22297069974809999</v>
      </c>
      <c r="I27" s="14" t="s">
        <v>173</v>
      </c>
      <c r="J27" s="7">
        <v>0.14295489706355399</v>
      </c>
      <c r="K27" s="10">
        <v>9.7247754069687303E-2</v>
      </c>
      <c r="L27" s="10">
        <v>0.205260174169518</v>
      </c>
      <c r="M27" s="14" t="s">
        <v>173</v>
      </c>
    </row>
    <row r="28" spans="1:13" x14ac:dyDescent="0.25">
      <c r="A28" s="12" t="s">
        <v>200</v>
      </c>
      <c r="B28" s="8">
        <v>0.220555238817461</v>
      </c>
      <c r="C28" s="9">
        <v>0.17879387030012101</v>
      </c>
      <c r="D28" s="9">
        <v>0.268877190344051</v>
      </c>
      <c r="E28" s="15" t="s">
        <v>173</v>
      </c>
      <c r="F28" s="8">
        <v>0.233217655850668</v>
      </c>
      <c r="G28" s="9">
        <v>0.180253703473326</v>
      </c>
      <c r="H28" s="9">
        <v>0.29612230103729897</v>
      </c>
      <c r="I28" s="15" t="s">
        <v>173</v>
      </c>
      <c r="J28" s="8">
        <v>0.17761449802304999</v>
      </c>
      <c r="K28" s="9">
        <v>0.111743776816357</v>
      </c>
      <c r="L28" s="9">
        <v>0.27049040127702001</v>
      </c>
      <c r="M28" s="15" t="s">
        <v>184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2.140625" bestFit="1" customWidth="1"/>
    <col min="9" max="9" width="5.7109375" customWidth="1"/>
    <col min="10" max="10" width="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58</v>
      </c>
    </row>
    <row r="3" spans="1:13" x14ac:dyDescent="0.25">
      <c r="A3" s="1" t="s">
        <v>237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23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221</v>
      </c>
      <c r="G11" s="18" t="s">
        <v>176</v>
      </c>
      <c r="H11" s="18" t="s">
        <v>177</v>
      </c>
      <c r="I11" s="19" t="s">
        <v>178</v>
      </c>
      <c r="J11" s="17" t="s">
        <v>222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0.216809713757418</v>
      </c>
      <c r="C12" s="10">
        <v>0.20622403553244001</v>
      </c>
      <c r="D12" s="10">
        <v>0.22778283809563099</v>
      </c>
      <c r="E12" s="14" t="s">
        <v>173</v>
      </c>
      <c r="F12" s="7">
        <v>0.212115562500681</v>
      </c>
      <c r="G12" s="10">
        <v>0.200652127129924</v>
      </c>
      <c r="H12" s="10">
        <v>0.22405034676118099</v>
      </c>
      <c r="I12" s="14" t="s">
        <v>173</v>
      </c>
      <c r="J12" s="7">
        <v>0.243995577650512</v>
      </c>
      <c r="K12" s="10">
        <v>0.21547131288260701</v>
      </c>
      <c r="L12" s="10">
        <v>0.27497242013912798</v>
      </c>
      <c r="M12" s="14" t="s">
        <v>173</v>
      </c>
    </row>
    <row r="13" spans="1:13" x14ac:dyDescent="0.25">
      <c r="A13" s="11" t="s">
        <v>183</v>
      </c>
      <c r="B13" s="7">
        <v>0.223403985473559</v>
      </c>
      <c r="C13" s="10">
        <v>0.17445492266450299</v>
      </c>
      <c r="D13" s="10">
        <v>0.281405681234285</v>
      </c>
      <c r="E13" s="14" t="s">
        <v>173</v>
      </c>
      <c r="F13" s="7">
        <v>0.225100097471194</v>
      </c>
      <c r="G13" s="10">
        <v>0.17440781931823399</v>
      </c>
      <c r="H13" s="10">
        <v>0.28543231729706797</v>
      </c>
      <c r="I13" s="14" t="s">
        <v>173</v>
      </c>
      <c r="J13" s="7">
        <v>0.214545718650102</v>
      </c>
      <c r="K13" s="10">
        <v>9.8120501162366994E-2</v>
      </c>
      <c r="L13" s="10">
        <v>0.40680379920583198</v>
      </c>
      <c r="M13" s="14" t="s">
        <v>197</v>
      </c>
    </row>
    <row r="14" spans="1:13" x14ac:dyDescent="0.25">
      <c r="A14" s="11" t="s">
        <v>185</v>
      </c>
      <c r="B14" s="7">
        <v>0.25112093643817701</v>
      </c>
      <c r="C14" s="10">
        <v>0.211863874666642</v>
      </c>
      <c r="D14" s="10">
        <v>0.29493003609041901</v>
      </c>
      <c r="E14" s="14" t="s">
        <v>173</v>
      </c>
      <c r="F14" s="7">
        <v>0.24392721561123501</v>
      </c>
      <c r="G14" s="10">
        <v>0.20511856837459899</v>
      </c>
      <c r="H14" s="10">
        <v>0.28742345441872003</v>
      </c>
      <c r="I14" s="14" t="s">
        <v>173</v>
      </c>
      <c r="J14" s="7">
        <v>0.27598981265942402</v>
      </c>
      <c r="K14" s="10">
        <v>0.17888456062317801</v>
      </c>
      <c r="L14" s="10">
        <v>0.40012123329392901</v>
      </c>
      <c r="M14" s="14" t="s">
        <v>184</v>
      </c>
    </row>
    <row r="15" spans="1:13" x14ac:dyDescent="0.25">
      <c r="A15" s="11" t="s">
        <v>186</v>
      </c>
      <c r="B15" s="7">
        <v>0.23993042504117201</v>
      </c>
      <c r="C15" s="10">
        <v>0.20065967086167699</v>
      </c>
      <c r="D15" s="10">
        <v>0.28415465948829699</v>
      </c>
      <c r="E15" s="14" t="s">
        <v>173</v>
      </c>
      <c r="F15" s="7">
        <v>0.23850830308322399</v>
      </c>
      <c r="G15" s="10">
        <v>0.200107241279911</v>
      </c>
      <c r="H15" s="10">
        <v>0.281683525686723</v>
      </c>
      <c r="I15" s="14" t="s">
        <v>173</v>
      </c>
      <c r="J15" s="7">
        <v>0.24768845585282301</v>
      </c>
      <c r="K15" s="10">
        <v>0.15730895090414701</v>
      </c>
      <c r="L15" s="10">
        <v>0.36735775597854498</v>
      </c>
      <c r="M15" s="14" t="s">
        <v>184</v>
      </c>
    </row>
    <row r="16" spans="1:13" x14ac:dyDescent="0.25">
      <c r="A16" s="11" t="s">
        <v>187</v>
      </c>
      <c r="B16" s="7">
        <v>0.22019600518638699</v>
      </c>
      <c r="C16" s="10">
        <v>0.189931999985922</v>
      </c>
      <c r="D16" s="10">
        <v>0.25377162217576599</v>
      </c>
      <c r="E16" s="14" t="s">
        <v>173</v>
      </c>
      <c r="F16" s="7">
        <v>0.219015862524294</v>
      </c>
      <c r="G16" s="10">
        <v>0.18550989817521099</v>
      </c>
      <c r="H16" s="10">
        <v>0.256666480547663</v>
      </c>
      <c r="I16" s="14" t="s">
        <v>173</v>
      </c>
      <c r="J16" s="7">
        <v>0.225931433691929</v>
      </c>
      <c r="K16" s="10">
        <v>0.15383287029939099</v>
      </c>
      <c r="L16" s="10">
        <v>0.319078983029358</v>
      </c>
      <c r="M16" s="14" t="s">
        <v>184</v>
      </c>
    </row>
    <row r="17" spans="1:13" x14ac:dyDescent="0.25">
      <c r="A17" s="11" t="s">
        <v>188</v>
      </c>
      <c r="B17" s="7">
        <v>0.24792377922914099</v>
      </c>
      <c r="C17" s="10">
        <v>0.212832973827634</v>
      </c>
      <c r="D17" s="10">
        <v>0.28669301379162199</v>
      </c>
      <c r="E17" s="14" t="s">
        <v>173</v>
      </c>
      <c r="F17" s="7">
        <v>0.242378216736132</v>
      </c>
      <c r="G17" s="10">
        <v>0.20726688932430801</v>
      </c>
      <c r="H17" s="10">
        <v>0.281326649998978</v>
      </c>
      <c r="I17" s="14" t="s">
        <v>173</v>
      </c>
      <c r="J17" s="7">
        <v>0.28071973937877598</v>
      </c>
      <c r="K17" s="10">
        <v>0.18825716550423399</v>
      </c>
      <c r="L17" s="10">
        <v>0.39641771454549302</v>
      </c>
      <c r="M17" s="14" t="s">
        <v>184</v>
      </c>
    </row>
    <row r="18" spans="1:13" x14ac:dyDescent="0.25">
      <c r="A18" s="11" t="s">
        <v>189</v>
      </c>
      <c r="B18" s="7">
        <v>0.19777767001822999</v>
      </c>
      <c r="C18" s="10">
        <v>0.17307122578468401</v>
      </c>
      <c r="D18" s="10">
        <v>0.225051172363503</v>
      </c>
      <c r="E18" s="14" t="s">
        <v>173</v>
      </c>
      <c r="F18" s="7">
        <v>0.20005604383304301</v>
      </c>
      <c r="G18" s="10">
        <v>0.17557908470693101</v>
      </c>
      <c r="H18" s="10">
        <v>0.22700569157150699</v>
      </c>
      <c r="I18" s="14" t="s">
        <v>173</v>
      </c>
      <c r="J18" s="7">
        <v>0.184879154685612</v>
      </c>
      <c r="K18" s="10">
        <v>0.12850914744851799</v>
      </c>
      <c r="L18" s="10">
        <v>0.25863741420966302</v>
      </c>
      <c r="M18" s="14" t="s">
        <v>173</v>
      </c>
    </row>
    <row r="19" spans="1:13" x14ac:dyDescent="0.25">
      <c r="A19" s="11" t="s">
        <v>190</v>
      </c>
      <c r="B19" s="7">
        <v>0.216365603927867</v>
      </c>
      <c r="C19" s="10">
        <v>0.197594382884934</v>
      </c>
      <c r="D19" s="10">
        <v>0.23639471099617801</v>
      </c>
      <c r="E19" s="14" t="s">
        <v>173</v>
      </c>
      <c r="F19" s="7">
        <v>0.209720472981968</v>
      </c>
      <c r="G19" s="10">
        <v>0.18919108760763301</v>
      </c>
      <c r="H19" s="10">
        <v>0.23184055562425901</v>
      </c>
      <c r="I19" s="14" t="s">
        <v>173</v>
      </c>
      <c r="J19" s="7">
        <v>0.255494717269728</v>
      </c>
      <c r="K19" s="10">
        <v>0.20526803197587701</v>
      </c>
      <c r="L19" s="10">
        <v>0.31316839077459002</v>
      </c>
      <c r="M19" s="14" t="s">
        <v>173</v>
      </c>
    </row>
    <row r="20" spans="1:13" x14ac:dyDescent="0.25">
      <c r="A20" s="11" t="s">
        <v>191</v>
      </c>
      <c r="B20" s="7">
        <v>0.21511297276541499</v>
      </c>
      <c r="C20" s="10">
        <v>0.18570904324128101</v>
      </c>
      <c r="D20" s="10">
        <v>0.24775600552588201</v>
      </c>
      <c r="E20" s="14" t="s">
        <v>173</v>
      </c>
      <c r="F20" s="7">
        <v>0.219344330469538</v>
      </c>
      <c r="G20" s="10">
        <v>0.186407571677041</v>
      </c>
      <c r="H20" s="10">
        <v>0.256267661285286</v>
      </c>
      <c r="I20" s="14" t="s">
        <v>173</v>
      </c>
      <c r="J20" s="7">
        <v>0.191410308116784</v>
      </c>
      <c r="K20" s="10">
        <v>0.111277760491984</v>
      </c>
      <c r="L20" s="10">
        <v>0.30917283180754201</v>
      </c>
      <c r="M20" s="14" t="s">
        <v>184</v>
      </c>
    </row>
    <row r="21" spans="1:13" x14ac:dyDescent="0.25">
      <c r="A21" s="11" t="s">
        <v>192</v>
      </c>
      <c r="B21" s="7">
        <v>0.17179595588223001</v>
      </c>
      <c r="C21" s="10">
        <v>0.14111930535699399</v>
      </c>
      <c r="D21" s="10">
        <v>0.20752982358897201</v>
      </c>
      <c r="E21" s="14" t="s">
        <v>173</v>
      </c>
      <c r="F21" s="7">
        <v>0.16606115215815301</v>
      </c>
      <c r="G21" s="10">
        <v>0.13449579572946199</v>
      </c>
      <c r="H21" s="10">
        <v>0.20329462761664699</v>
      </c>
      <c r="I21" s="14" t="s">
        <v>173</v>
      </c>
      <c r="J21" s="7">
        <v>0.20382243542072601</v>
      </c>
      <c r="K21" s="10">
        <v>0.13871551941722701</v>
      </c>
      <c r="L21" s="10">
        <v>0.28922593997339502</v>
      </c>
      <c r="M21" s="14" t="s">
        <v>173</v>
      </c>
    </row>
    <row r="22" spans="1:13" x14ac:dyDescent="0.25">
      <c r="A22" s="11" t="s">
        <v>193</v>
      </c>
      <c r="B22" s="7">
        <v>0.18136963244153001</v>
      </c>
      <c r="C22" s="10">
        <v>0.146944970772594</v>
      </c>
      <c r="D22" s="10">
        <v>0.22176242430482301</v>
      </c>
      <c r="E22" s="14" t="s">
        <v>173</v>
      </c>
      <c r="F22" s="7">
        <v>0.17436793751061999</v>
      </c>
      <c r="G22" s="10">
        <v>0.13835298005271701</v>
      </c>
      <c r="H22" s="10">
        <v>0.21739268889279301</v>
      </c>
      <c r="I22" s="14" t="s">
        <v>173</v>
      </c>
      <c r="J22" s="7">
        <v>0.22654479936243699</v>
      </c>
      <c r="K22" s="10">
        <v>0.13179452415633</v>
      </c>
      <c r="L22" s="10">
        <v>0.361083223996436</v>
      </c>
      <c r="M22" s="14" t="s">
        <v>184</v>
      </c>
    </row>
    <row r="23" spans="1:13" x14ac:dyDescent="0.25">
      <c r="A23" s="11" t="s">
        <v>194</v>
      </c>
      <c r="B23" s="7">
        <v>0.22696748133299699</v>
      </c>
      <c r="C23" s="10">
        <v>0.20209322245792599</v>
      </c>
      <c r="D23" s="10">
        <v>0.25392900501737498</v>
      </c>
      <c r="E23" s="14" t="s">
        <v>173</v>
      </c>
      <c r="F23" s="7">
        <v>0.21911304840148599</v>
      </c>
      <c r="G23" s="10">
        <v>0.19414978400204999</v>
      </c>
      <c r="H23" s="10">
        <v>0.24630498764671899</v>
      </c>
      <c r="I23" s="14" t="s">
        <v>173</v>
      </c>
      <c r="J23" s="7">
        <v>0.279669904666903</v>
      </c>
      <c r="K23" s="10">
        <v>0.20054113663636799</v>
      </c>
      <c r="L23" s="10">
        <v>0.37536151149955399</v>
      </c>
      <c r="M23" s="14" t="s">
        <v>173</v>
      </c>
    </row>
    <row r="24" spans="1:13" x14ac:dyDescent="0.25">
      <c r="A24" s="11" t="s">
        <v>195</v>
      </c>
      <c r="B24" s="7">
        <v>0.229412423344247</v>
      </c>
      <c r="C24" s="10">
        <v>0.19927911606406001</v>
      </c>
      <c r="D24" s="10">
        <v>0.26260786437713401</v>
      </c>
      <c r="E24" s="14" t="s">
        <v>173</v>
      </c>
      <c r="F24" s="7">
        <v>0.232126703277658</v>
      </c>
      <c r="G24" s="10">
        <v>0.19965908972420801</v>
      </c>
      <c r="H24" s="10">
        <v>0.26810539488040502</v>
      </c>
      <c r="I24" s="14" t="s">
        <v>173</v>
      </c>
      <c r="J24" s="7">
        <v>0.21296374225433601</v>
      </c>
      <c r="K24" s="10">
        <v>0.14008266598247199</v>
      </c>
      <c r="L24" s="10">
        <v>0.31008943004974998</v>
      </c>
      <c r="M24" s="14" t="s">
        <v>184</v>
      </c>
    </row>
    <row r="25" spans="1:13" x14ac:dyDescent="0.25">
      <c r="A25" s="11" t="s">
        <v>196</v>
      </c>
      <c r="B25" s="7">
        <v>0.23913556486561599</v>
      </c>
      <c r="C25" s="10">
        <v>0.18609467536840399</v>
      </c>
      <c r="D25" s="10">
        <v>0.30169051449326001</v>
      </c>
      <c r="E25" s="14" t="s">
        <v>173</v>
      </c>
      <c r="F25" s="7">
        <v>0.24709306026404501</v>
      </c>
      <c r="G25" s="10">
        <v>0.19274332526064999</v>
      </c>
      <c r="H25" s="10">
        <v>0.31086661449076802</v>
      </c>
      <c r="I25" s="14" t="s">
        <v>173</v>
      </c>
      <c r="J25" s="7">
        <v>0.17909366726862999</v>
      </c>
      <c r="K25" s="10">
        <v>7.1425680258229304E-2</v>
      </c>
      <c r="L25" s="10">
        <v>0.382250429884198</v>
      </c>
      <c r="M25" s="14" t="s">
        <v>197</v>
      </c>
    </row>
    <row r="26" spans="1:13" x14ac:dyDescent="0.25">
      <c r="A26" s="11" t="s">
        <v>198</v>
      </c>
      <c r="B26" s="7">
        <v>0.230439067518806</v>
      </c>
      <c r="C26" s="10">
        <v>0.199414212661504</v>
      </c>
      <c r="D26" s="10">
        <v>0.26469488487403903</v>
      </c>
      <c r="E26" s="14" t="s">
        <v>173</v>
      </c>
      <c r="F26" s="7">
        <v>0.21528544920220399</v>
      </c>
      <c r="G26" s="10">
        <v>0.18171434409447401</v>
      </c>
      <c r="H26" s="10">
        <v>0.25314004165394599</v>
      </c>
      <c r="I26" s="14" t="s">
        <v>173</v>
      </c>
      <c r="J26" s="7">
        <v>0.31114188925467601</v>
      </c>
      <c r="K26" s="10">
        <v>0.22541668669875001</v>
      </c>
      <c r="L26" s="10">
        <v>0.41212250233056003</v>
      </c>
      <c r="M26" s="14" t="s">
        <v>173</v>
      </c>
    </row>
    <row r="27" spans="1:13" x14ac:dyDescent="0.25">
      <c r="A27" s="11" t="s">
        <v>199</v>
      </c>
      <c r="B27" s="7">
        <v>0.16237348826366199</v>
      </c>
      <c r="C27" s="10">
        <v>0.13277011357580401</v>
      </c>
      <c r="D27" s="10">
        <v>0.197077465365703</v>
      </c>
      <c r="E27" s="14" t="s">
        <v>173</v>
      </c>
      <c r="F27" s="7">
        <v>0.15735179273498701</v>
      </c>
      <c r="G27" s="10">
        <v>0.12754332776965499</v>
      </c>
      <c r="H27" s="10">
        <v>0.19258903442542899</v>
      </c>
      <c r="I27" s="14" t="s">
        <v>173</v>
      </c>
      <c r="J27" s="7">
        <v>0.187736130299272</v>
      </c>
      <c r="K27" s="10">
        <v>0.104380249976169</v>
      </c>
      <c r="L27" s="10">
        <v>0.314298287819405</v>
      </c>
      <c r="M27" s="14" t="s">
        <v>184</v>
      </c>
    </row>
    <row r="28" spans="1:13" x14ac:dyDescent="0.25">
      <c r="A28" s="12" t="s">
        <v>200</v>
      </c>
      <c r="B28" s="8">
        <v>0.220555238817461</v>
      </c>
      <c r="C28" s="9">
        <v>0.17879387030012101</v>
      </c>
      <c r="D28" s="9">
        <v>0.268877190344051</v>
      </c>
      <c r="E28" s="15" t="s">
        <v>173</v>
      </c>
      <c r="F28" s="8">
        <v>0.21899606519238901</v>
      </c>
      <c r="G28" s="9">
        <v>0.175839617437929</v>
      </c>
      <c r="H28" s="9">
        <v>0.26928366049149</v>
      </c>
      <c r="I28" s="15" t="s">
        <v>173</v>
      </c>
      <c r="J28" s="8">
        <v>0.23197494433705301</v>
      </c>
      <c r="K28" s="9">
        <v>0.12669547898533301</v>
      </c>
      <c r="L28" s="9">
        <v>0.38606387249726198</v>
      </c>
      <c r="M28" s="15" t="s">
        <v>197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0.28515625" bestFit="1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59</v>
      </c>
    </row>
    <row r="3" spans="1:13" x14ac:dyDescent="0.25">
      <c r="A3" s="1" t="s">
        <v>237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25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223</v>
      </c>
      <c r="G11" s="18" t="s">
        <v>176</v>
      </c>
      <c r="H11" s="18" t="s">
        <v>177</v>
      </c>
      <c r="I11" s="19" t="s">
        <v>178</v>
      </c>
      <c r="J11" s="17" t="s">
        <v>224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0.216809713757418</v>
      </c>
      <c r="C12" s="10">
        <v>0.20622403553244001</v>
      </c>
      <c r="D12" s="10">
        <v>0.22778283809563099</v>
      </c>
      <c r="E12" s="14" t="s">
        <v>173</v>
      </c>
      <c r="F12" s="7">
        <v>0.25055064862410897</v>
      </c>
      <c r="G12" s="10">
        <v>0.23742199630982799</v>
      </c>
      <c r="H12" s="10">
        <v>0.264153798726806</v>
      </c>
      <c r="I12" s="14" t="s">
        <v>173</v>
      </c>
      <c r="J12" s="7">
        <v>0.137772969653042</v>
      </c>
      <c r="K12" s="10">
        <v>0.12253616929174201</v>
      </c>
      <c r="L12" s="10">
        <v>0.154570645149299</v>
      </c>
      <c r="M12" s="14" t="s">
        <v>173</v>
      </c>
    </row>
    <row r="13" spans="1:13" x14ac:dyDescent="0.25">
      <c r="A13" s="11" t="s">
        <v>183</v>
      </c>
      <c r="B13" s="7">
        <v>0.223403985473559</v>
      </c>
      <c r="C13" s="10">
        <v>0.17445492266450299</v>
      </c>
      <c r="D13" s="10">
        <v>0.281405681234285</v>
      </c>
      <c r="E13" s="14" t="s">
        <v>173</v>
      </c>
      <c r="F13" s="7">
        <v>0.25194653725845401</v>
      </c>
      <c r="G13" s="10">
        <v>0.18803227594944799</v>
      </c>
      <c r="H13" s="10">
        <v>0.32878882811104398</v>
      </c>
      <c r="I13" s="14" t="s">
        <v>173</v>
      </c>
      <c r="J13" s="7">
        <v>0.15975203242810301</v>
      </c>
      <c r="K13" s="10">
        <v>8.1548787318876007E-2</v>
      </c>
      <c r="L13" s="10">
        <v>0.28932571209357399</v>
      </c>
      <c r="M13" s="14" t="s">
        <v>184</v>
      </c>
    </row>
    <row r="14" spans="1:13" x14ac:dyDescent="0.25">
      <c r="A14" s="11" t="s">
        <v>185</v>
      </c>
      <c r="B14" s="7">
        <v>0.25112093643817701</v>
      </c>
      <c r="C14" s="10">
        <v>0.211863874666642</v>
      </c>
      <c r="D14" s="10">
        <v>0.29493003609041901</v>
      </c>
      <c r="E14" s="14" t="s">
        <v>173</v>
      </c>
      <c r="F14" s="7">
        <v>0.26988746246551298</v>
      </c>
      <c r="G14" s="10">
        <v>0.22637307301021301</v>
      </c>
      <c r="H14" s="10">
        <v>0.31832461910155502</v>
      </c>
      <c r="I14" s="14" t="s">
        <v>173</v>
      </c>
      <c r="J14" s="7">
        <v>0.185837657951162</v>
      </c>
      <c r="K14" s="10">
        <v>0.12788177140364401</v>
      </c>
      <c r="L14" s="10">
        <v>0.26216352455186298</v>
      </c>
      <c r="M14" s="14" t="s">
        <v>173</v>
      </c>
    </row>
    <row r="15" spans="1:13" x14ac:dyDescent="0.25">
      <c r="A15" s="11" t="s">
        <v>186</v>
      </c>
      <c r="B15" s="7">
        <v>0.23993042504117201</v>
      </c>
      <c r="C15" s="10">
        <v>0.20065967086167699</v>
      </c>
      <c r="D15" s="10">
        <v>0.28415465948829699</v>
      </c>
      <c r="E15" s="14" t="s">
        <v>173</v>
      </c>
      <c r="F15" s="7">
        <v>0.25945542231593299</v>
      </c>
      <c r="G15" s="10">
        <v>0.21320783708677399</v>
      </c>
      <c r="H15" s="10">
        <v>0.31175973719304001</v>
      </c>
      <c r="I15" s="14" t="s">
        <v>173</v>
      </c>
      <c r="J15" s="7">
        <v>0.18608744442587699</v>
      </c>
      <c r="K15" s="10">
        <v>0.118483198321466</v>
      </c>
      <c r="L15" s="10">
        <v>0.28001250470091599</v>
      </c>
      <c r="M15" s="14" t="s">
        <v>184</v>
      </c>
    </row>
    <row r="16" spans="1:13" x14ac:dyDescent="0.25">
      <c r="A16" s="11" t="s">
        <v>187</v>
      </c>
      <c r="B16" s="7">
        <v>0.22019600518638699</v>
      </c>
      <c r="C16" s="10">
        <v>0.189931999985922</v>
      </c>
      <c r="D16" s="10">
        <v>0.25377162217576599</v>
      </c>
      <c r="E16" s="14" t="s">
        <v>173</v>
      </c>
      <c r="F16" s="7">
        <v>0.25928370803605399</v>
      </c>
      <c r="G16" s="10">
        <v>0.21785356861017</v>
      </c>
      <c r="H16" s="10">
        <v>0.305515188444484</v>
      </c>
      <c r="I16" s="14" t="s">
        <v>173</v>
      </c>
      <c r="J16" s="7">
        <v>0.12845217479731999</v>
      </c>
      <c r="K16" s="10">
        <v>8.4823746027581595E-2</v>
      </c>
      <c r="L16" s="10">
        <v>0.189865089516048</v>
      </c>
      <c r="M16" s="14" t="s">
        <v>173</v>
      </c>
    </row>
    <row r="17" spans="1:13" x14ac:dyDescent="0.25">
      <c r="A17" s="11" t="s">
        <v>188</v>
      </c>
      <c r="B17" s="7">
        <v>0.24792377922914099</v>
      </c>
      <c r="C17" s="10">
        <v>0.212832973827634</v>
      </c>
      <c r="D17" s="10">
        <v>0.28669301379162199</v>
      </c>
      <c r="E17" s="14" t="s">
        <v>173</v>
      </c>
      <c r="F17" s="7">
        <v>0.27554477804843303</v>
      </c>
      <c r="G17" s="10">
        <v>0.23503665975913099</v>
      </c>
      <c r="H17" s="10">
        <v>0.32011285839755099</v>
      </c>
      <c r="I17" s="14" t="s">
        <v>173</v>
      </c>
      <c r="J17" s="7">
        <v>0.18407473838078101</v>
      </c>
      <c r="K17" s="10">
        <v>0.12627862379833901</v>
      </c>
      <c r="L17" s="10">
        <v>0.26043843577558401</v>
      </c>
      <c r="M17" s="14" t="s">
        <v>173</v>
      </c>
    </row>
    <row r="18" spans="1:13" x14ac:dyDescent="0.25">
      <c r="A18" s="11" t="s">
        <v>189</v>
      </c>
      <c r="B18" s="7">
        <v>0.19777767001822999</v>
      </c>
      <c r="C18" s="10">
        <v>0.17307122578468401</v>
      </c>
      <c r="D18" s="10">
        <v>0.225051172363503</v>
      </c>
      <c r="E18" s="14" t="s">
        <v>173</v>
      </c>
      <c r="F18" s="7">
        <v>0.228517071128336</v>
      </c>
      <c r="G18" s="10">
        <v>0.195754526978178</v>
      </c>
      <c r="H18" s="10">
        <v>0.26495646910052001</v>
      </c>
      <c r="I18" s="14" t="s">
        <v>173</v>
      </c>
      <c r="J18" s="7">
        <v>0.14326543462135399</v>
      </c>
      <c r="K18" s="10">
        <v>0.108768863833583</v>
      </c>
      <c r="L18" s="10">
        <v>0.186414336990673</v>
      </c>
      <c r="M18" s="14" t="s">
        <v>173</v>
      </c>
    </row>
    <row r="19" spans="1:13" x14ac:dyDescent="0.25">
      <c r="A19" s="11" t="s">
        <v>190</v>
      </c>
      <c r="B19" s="7">
        <v>0.216365603927867</v>
      </c>
      <c r="C19" s="10">
        <v>0.197594382884934</v>
      </c>
      <c r="D19" s="10">
        <v>0.23639471099617801</v>
      </c>
      <c r="E19" s="14" t="s">
        <v>173</v>
      </c>
      <c r="F19" s="7">
        <v>0.25053974135852303</v>
      </c>
      <c r="G19" s="10">
        <v>0.22749532248802501</v>
      </c>
      <c r="H19" s="10">
        <v>0.27508722933053598</v>
      </c>
      <c r="I19" s="14" t="s">
        <v>173</v>
      </c>
      <c r="J19" s="7">
        <v>0.13361129091989499</v>
      </c>
      <c r="K19" s="10">
        <v>0.10750161870248701</v>
      </c>
      <c r="L19" s="10">
        <v>0.16489080916346699</v>
      </c>
      <c r="M19" s="14" t="s">
        <v>173</v>
      </c>
    </row>
    <row r="20" spans="1:13" x14ac:dyDescent="0.25">
      <c r="A20" s="11" t="s">
        <v>191</v>
      </c>
      <c r="B20" s="7">
        <v>0.21511297276541499</v>
      </c>
      <c r="C20" s="10">
        <v>0.18570904324128101</v>
      </c>
      <c r="D20" s="10">
        <v>0.24775600552588201</v>
      </c>
      <c r="E20" s="14" t="s">
        <v>173</v>
      </c>
      <c r="F20" s="7">
        <v>0.24035183794989201</v>
      </c>
      <c r="G20" s="10">
        <v>0.202280797725926</v>
      </c>
      <c r="H20" s="10">
        <v>0.28304579955789599</v>
      </c>
      <c r="I20" s="14" t="s">
        <v>173</v>
      </c>
      <c r="J20" s="7">
        <v>0.165647076470648</v>
      </c>
      <c r="K20" s="10">
        <v>0.12160553967747099</v>
      </c>
      <c r="L20" s="10">
        <v>0.22161480193720301</v>
      </c>
      <c r="M20" s="14" t="s">
        <v>173</v>
      </c>
    </row>
    <row r="21" spans="1:13" x14ac:dyDescent="0.25">
      <c r="A21" s="11" t="s">
        <v>192</v>
      </c>
      <c r="B21" s="7">
        <v>0.17179595588223001</v>
      </c>
      <c r="C21" s="10">
        <v>0.14111930535699399</v>
      </c>
      <c r="D21" s="10">
        <v>0.20752982358897201</v>
      </c>
      <c r="E21" s="14" t="s">
        <v>173</v>
      </c>
      <c r="F21" s="7">
        <v>0.210020075823666</v>
      </c>
      <c r="G21" s="10">
        <v>0.17161777481233301</v>
      </c>
      <c r="H21" s="10">
        <v>0.25437676958067301</v>
      </c>
      <c r="I21" s="14" t="s">
        <v>173</v>
      </c>
      <c r="J21" s="7">
        <v>8.3023913935227095E-2</v>
      </c>
      <c r="K21" s="10">
        <v>5.1580771324979902E-2</v>
      </c>
      <c r="L21" s="10">
        <v>0.13098725757885599</v>
      </c>
      <c r="M21" s="14" t="s">
        <v>173</v>
      </c>
    </row>
    <row r="22" spans="1:13" x14ac:dyDescent="0.25">
      <c r="A22" s="11" t="s">
        <v>193</v>
      </c>
      <c r="B22" s="7">
        <v>0.18136963244153001</v>
      </c>
      <c r="C22" s="10">
        <v>0.146944970772594</v>
      </c>
      <c r="D22" s="10">
        <v>0.22176242430482301</v>
      </c>
      <c r="E22" s="14" t="s">
        <v>173</v>
      </c>
      <c r="F22" s="7">
        <v>0.232251797798043</v>
      </c>
      <c r="G22" s="10">
        <v>0.18475707871382799</v>
      </c>
      <c r="H22" s="10">
        <v>0.28764790164530601</v>
      </c>
      <c r="I22" s="14" t="s">
        <v>173</v>
      </c>
      <c r="J22" s="7">
        <v>8.47988156877513E-2</v>
      </c>
      <c r="K22" s="10">
        <v>5.2323574554625302E-2</v>
      </c>
      <c r="L22" s="10">
        <v>0.134568067046824</v>
      </c>
      <c r="M22" s="14" t="s">
        <v>173</v>
      </c>
    </row>
    <row r="23" spans="1:13" x14ac:dyDescent="0.25">
      <c r="A23" s="11" t="s">
        <v>194</v>
      </c>
      <c r="B23" s="7">
        <v>0.22696748133299699</v>
      </c>
      <c r="C23" s="10">
        <v>0.20209322245792599</v>
      </c>
      <c r="D23" s="10">
        <v>0.25392900501737498</v>
      </c>
      <c r="E23" s="14" t="s">
        <v>173</v>
      </c>
      <c r="F23" s="7">
        <v>0.261431107431223</v>
      </c>
      <c r="G23" s="10">
        <v>0.23065321014402301</v>
      </c>
      <c r="H23" s="10">
        <v>0.29474254527371901</v>
      </c>
      <c r="I23" s="14" t="s">
        <v>173</v>
      </c>
      <c r="J23" s="7">
        <v>0.14631965607727199</v>
      </c>
      <c r="K23" s="10">
        <v>0.10662657368933499</v>
      </c>
      <c r="L23" s="10">
        <v>0.19752200599363201</v>
      </c>
      <c r="M23" s="14" t="s">
        <v>173</v>
      </c>
    </row>
    <row r="24" spans="1:13" x14ac:dyDescent="0.25">
      <c r="A24" s="11" t="s">
        <v>195</v>
      </c>
      <c r="B24" s="7">
        <v>0.229412423344247</v>
      </c>
      <c r="C24" s="10">
        <v>0.19927911606406001</v>
      </c>
      <c r="D24" s="10">
        <v>0.26260786437713401</v>
      </c>
      <c r="E24" s="14" t="s">
        <v>173</v>
      </c>
      <c r="F24" s="7">
        <v>0.26459610339943102</v>
      </c>
      <c r="G24" s="10">
        <v>0.22875159151197899</v>
      </c>
      <c r="H24" s="10">
        <v>0.30384453449836601</v>
      </c>
      <c r="I24" s="14" t="s">
        <v>173</v>
      </c>
      <c r="J24" s="7">
        <v>0.148516759589745</v>
      </c>
      <c r="K24" s="10">
        <v>0.10673420425114399</v>
      </c>
      <c r="L24" s="10">
        <v>0.20293969026724801</v>
      </c>
      <c r="M24" s="14" t="s">
        <v>173</v>
      </c>
    </row>
    <row r="25" spans="1:13" x14ac:dyDescent="0.25">
      <c r="A25" s="11" t="s">
        <v>196</v>
      </c>
      <c r="B25" s="7">
        <v>0.23913556486561599</v>
      </c>
      <c r="C25" s="10">
        <v>0.18609467536840399</v>
      </c>
      <c r="D25" s="10">
        <v>0.30169051449326001</v>
      </c>
      <c r="E25" s="14" t="s">
        <v>173</v>
      </c>
      <c r="F25" s="7">
        <v>0.29042097214913098</v>
      </c>
      <c r="G25" s="10">
        <v>0.22206323192339</v>
      </c>
      <c r="H25" s="10">
        <v>0.36981799896783002</v>
      </c>
      <c r="I25" s="14" t="s">
        <v>173</v>
      </c>
      <c r="J25" s="7">
        <v>0.11307163587754999</v>
      </c>
      <c r="K25" s="10">
        <v>5.7196277199343198E-2</v>
      </c>
      <c r="L25" s="10">
        <v>0.21129851619364601</v>
      </c>
      <c r="M25" s="14" t="s">
        <v>184</v>
      </c>
    </row>
    <row r="26" spans="1:13" x14ac:dyDescent="0.25">
      <c r="A26" s="11" t="s">
        <v>198</v>
      </c>
      <c r="B26" s="7">
        <v>0.230439067518806</v>
      </c>
      <c r="C26" s="10">
        <v>0.199414212661504</v>
      </c>
      <c r="D26" s="10">
        <v>0.26469488487403903</v>
      </c>
      <c r="E26" s="14" t="s">
        <v>173</v>
      </c>
      <c r="F26" s="7">
        <v>0.26850469878889199</v>
      </c>
      <c r="G26" s="10">
        <v>0.227692982561673</v>
      </c>
      <c r="H26" s="10">
        <v>0.31366059786900502</v>
      </c>
      <c r="I26" s="14" t="s">
        <v>173</v>
      </c>
      <c r="J26" s="7">
        <v>0.11030795599283801</v>
      </c>
      <c r="K26" s="10">
        <v>7.0746278875145702E-2</v>
      </c>
      <c r="L26" s="10">
        <v>0.16799324526901599</v>
      </c>
      <c r="M26" s="14" t="s">
        <v>173</v>
      </c>
    </row>
    <row r="27" spans="1:13" x14ac:dyDescent="0.25">
      <c r="A27" s="11" t="s">
        <v>199</v>
      </c>
      <c r="B27" s="7">
        <v>0.16237348826366199</v>
      </c>
      <c r="C27" s="10">
        <v>0.13277011357580401</v>
      </c>
      <c r="D27" s="10">
        <v>0.197077465365703</v>
      </c>
      <c r="E27" s="14" t="s">
        <v>173</v>
      </c>
      <c r="F27" s="7">
        <v>0.196618682985502</v>
      </c>
      <c r="G27" s="10">
        <v>0.16046184225695101</v>
      </c>
      <c r="H27" s="10">
        <v>0.238607198772674</v>
      </c>
      <c r="I27" s="14" t="s">
        <v>173</v>
      </c>
      <c r="J27" s="7">
        <v>5.8054408692062603E-2</v>
      </c>
      <c r="K27" s="10">
        <v>2.3942135188379499E-2</v>
      </c>
      <c r="L27" s="10">
        <v>0.13409209264533101</v>
      </c>
      <c r="M27" s="14" t="s">
        <v>184</v>
      </c>
    </row>
    <row r="28" spans="1:13" x14ac:dyDescent="0.25">
      <c r="A28" s="12" t="s">
        <v>200</v>
      </c>
      <c r="B28" s="8">
        <v>0.220555238817461</v>
      </c>
      <c r="C28" s="9">
        <v>0.17879387030012101</v>
      </c>
      <c r="D28" s="9">
        <v>0.268877190344051</v>
      </c>
      <c r="E28" s="15" t="s">
        <v>173</v>
      </c>
      <c r="F28" s="8">
        <v>0.26724017273224498</v>
      </c>
      <c r="G28" s="9">
        <v>0.21403918482946799</v>
      </c>
      <c r="H28" s="9">
        <v>0.32814375771681997</v>
      </c>
      <c r="I28" s="15" t="s">
        <v>173</v>
      </c>
      <c r="J28" s="8">
        <v>0.116000979642967</v>
      </c>
      <c r="K28" s="9">
        <v>6.5868191650627197E-2</v>
      </c>
      <c r="L28" s="9">
        <v>0.196273059537239</v>
      </c>
      <c r="M28" s="15" t="s">
        <v>184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G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7" bestFit="1" customWidth="1"/>
    <col min="17" max="17" width="5.7109375" customWidth="1"/>
    <col min="18" max="18" width="28" bestFit="1" customWidth="1"/>
    <col min="21" max="21" width="5.7109375" customWidth="1"/>
    <col min="22" max="22" width="29" bestFit="1" customWidth="1"/>
    <col min="25" max="25" width="5.7109375" customWidth="1"/>
    <col min="26" max="26" width="28.140625" bestFit="1" customWidth="1"/>
    <col min="29" max="29" width="5.7109375" customWidth="1"/>
    <col min="30" max="30" width="23.7109375" customWidth="1"/>
    <col min="33" max="33" width="5.7109375" customWidth="1"/>
  </cols>
  <sheetData>
    <row r="1" spans="1:3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  <c r="V1" t="s">
        <v>173</v>
      </c>
      <c r="W1" t="s">
        <v>173</v>
      </c>
      <c r="X1" t="s">
        <v>173</v>
      </c>
      <c r="Y1" t="s">
        <v>173</v>
      </c>
      <c r="Z1" t="s">
        <v>173</v>
      </c>
      <c r="AA1" t="s">
        <v>173</v>
      </c>
      <c r="AB1" t="s">
        <v>173</v>
      </c>
      <c r="AC1" t="s">
        <v>173</v>
      </c>
      <c r="AD1" t="s">
        <v>173</v>
      </c>
      <c r="AE1" t="s">
        <v>173</v>
      </c>
      <c r="AF1" t="s">
        <v>173</v>
      </c>
      <c r="AG1" t="s">
        <v>173</v>
      </c>
    </row>
    <row r="2" spans="1:33" x14ac:dyDescent="0.25">
      <c r="A2" s="1" t="s">
        <v>60</v>
      </c>
    </row>
    <row r="3" spans="1:33" x14ac:dyDescent="0.25">
      <c r="A3" s="1" t="s">
        <v>237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  <c r="V3" t="s">
        <v>173</v>
      </c>
      <c r="W3" t="s">
        <v>173</v>
      </c>
      <c r="X3" t="s">
        <v>173</v>
      </c>
      <c r="Y3" t="s">
        <v>173</v>
      </c>
      <c r="Z3" t="s">
        <v>173</v>
      </c>
      <c r="AA3" t="s">
        <v>173</v>
      </c>
      <c r="AB3" t="s">
        <v>173</v>
      </c>
      <c r="AC3" t="s">
        <v>173</v>
      </c>
      <c r="AD3" t="s">
        <v>173</v>
      </c>
      <c r="AE3" t="s">
        <v>173</v>
      </c>
      <c r="AF3" t="s">
        <v>173</v>
      </c>
      <c r="AG3" t="s">
        <v>173</v>
      </c>
    </row>
    <row r="4" spans="1:3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  <c r="V4" t="s">
        <v>173</v>
      </c>
      <c r="W4" t="s">
        <v>173</v>
      </c>
      <c r="X4" t="s">
        <v>173</v>
      </c>
      <c r="Y4" t="s">
        <v>173</v>
      </c>
      <c r="Z4" t="s">
        <v>173</v>
      </c>
      <c r="AA4" t="s">
        <v>173</v>
      </c>
      <c r="AB4" t="s">
        <v>173</v>
      </c>
      <c r="AC4" t="s">
        <v>173</v>
      </c>
      <c r="AD4" t="s">
        <v>173</v>
      </c>
      <c r="AE4" t="s">
        <v>173</v>
      </c>
      <c r="AF4" t="s">
        <v>173</v>
      </c>
      <c r="AG4" t="s">
        <v>173</v>
      </c>
    </row>
    <row r="5" spans="1:3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  <c r="V5" t="s">
        <v>173</v>
      </c>
      <c r="W5" t="s">
        <v>173</v>
      </c>
      <c r="X5" t="s">
        <v>173</v>
      </c>
      <c r="Y5" t="s">
        <v>173</v>
      </c>
      <c r="Z5" t="s">
        <v>173</v>
      </c>
      <c r="AA5" t="s">
        <v>173</v>
      </c>
      <c r="AB5" t="s">
        <v>173</v>
      </c>
      <c r="AC5" t="s">
        <v>173</v>
      </c>
      <c r="AD5" t="s">
        <v>173</v>
      </c>
      <c r="AE5" t="s">
        <v>173</v>
      </c>
      <c r="AF5" t="s">
        <v>173</v>
      </c>
      <c r="AG5" t="s">
        <v>173</v>
      </c>
    </row>
    <row r="6" spans="1:3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  <c r="V6" t="s">
        <v>173</v>
      </c>
      <c r="W6" t="s">
        <v>173</v>
      </c>
      <c r="X6" t="s">
        <v>173</v>
      </c>
      <c r="Y6" t="s">
        <v>173</v>
      </c>
      <c r="Z6" t="s">
        <v>173</v>
      </c>
      <c r="AA6" t="s">
        <v>173</v>
      </c>
      <c r="AB6" t="s">
        <v>173</v>
      </c>
      <c r="AC6" t="s">
        <v>173</v>
      </c>
      <c r="AD6" t="s">
        <v>173</v>
      </c>
      <c r="AE6" t="s">
        <v>173</v>
      </c>
      <c r="AF6" t="s">
        <v>173</v>
      </c>
      <c r="AG6" t="s">
        <v>173</v>
      </c>
    </row>
    <row r="7" spans="1:3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  <c r="V7" t="s">
        <v>173</v>
      </c>
      <c r="W7" t="s">
        <v>173</v>
      </c>
      <c r="X7" t="s">
        <v>173</v>
      </c>
      <c r="Y7" t="s">
        <v>173</v>
      </c>
      <c r="Z7" t="s">
        <v>173</v>
      </c>
      <c r="AA7" t="s">
        <v>173</v>
      </c>
      <c r="AB7" t="s">
        <v>173</v>
      </c>
      <c r="AC7" t="s">
        <v>173</v>
      </c>
      <c r="AD7" t="s">
        <v>173</v>
      </c>
      <c r="AE7" t="s">
        <v>173</v>
      </c>
      <c r="AF7" t="s">
        <v>173</v>
      </c>
      <c r="AG7" t="s">
        <v>173</v>
      </c>
    </row>
    <row r="8" spans="1:3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  <c r="V8" t="s">
        <v>173</v>
      </c>
      <c r="W8" t="s">
        <v>173</v>
      </c>
      <c r="X8" t="s">
        <v>173</v>
      </c>
      <c r="Y8" t="s">
        <v>173</v>
      </c>
      <c r="Z8" t="s">
        <v>173</v>
      </c>
      <c r="AA8" t="s">
        <v>173</v>
      </c>
      <c r="AB8" t="s">
        <v>173</v>
      </c>
      <c r="AC8" t="s">
        <v>173</v>
      </c>
      <c r="AD8" t="s">
        <v>173</v>
      </c>
      <c r="AE8" t="s">
        <v>173</v>
      </c>
      <c r="AF8" t="s">
        <v>173</v>
      </c>
      <c r="AG8" t="s">
        <v>173</v>
      </c>
    </row>
    <row r="9" spans="1:3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6" t="s">
        <v>173</v>
      </c>
      <c r="V9" s="6" t="s">
        <v>173</v>
      </c>
      <c r="W9" s="6" t="s">
        <v>173</v>
      </c>
      <c r="X9" s="6" t="s">
        <v>173</v>
      </c>
      <c r="Y9" s="6" t="s">
        <v>173</v>
      </c>
      <c r="Z9" s="6" t="s">
        <v>173</v>
      </c>
      <c r="AA9" s="6" t="s">
        <v>173</v>
      </c>
      <c r="AB9" s="6" t="s">
        <v>173</v>
      </c>
      <c r="AC9" s="6" t="s">
        <v>173</v>
      </c>
      <c r="AD9" s="6" t="s">
        <v>173</v>
      </c>
      <c r="AE9" s="6" t="s">
        <v>173</v>
      </c>
      <c r="AF9" s="6" t="s">
        <v>173</v>
      </c>
      <c r="AG9" s="5" t="s">
        <v>173</v>
      </c>
    </row>
    <row r="10" spans="1:3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t="s">
        <v>173</v>
      </c>
      <c r="V10" t="s">
        <v>173</v>
      </c>
      <c r="W10" t="s">
        <v>173</v>
      </c>
      <c r="X10" t="s">
        <v>173</v>
      </c>
      <c r="Y10" t="s">
        <v>173</v>
      </c>
      <c r="Z10" t="s">
        <v>173</v>
      </c>
      <c r="AA10" t="s">
        <v>173</v>
      </c>
      <c r="AB10" t="s">
        <v>173</v>
      </c>
      <c r="AC10" t="s">
        <v>173</v>
      </c>
      <c r="AD10" t="s">
        <v>173</v>
      </c>
      <c r="AE10" t="s">
        <v>173</v>
      </c>
      <c r="AF10" t="s">
        <v>173</v>
      </c>
      <c r="AG10" s="3" t="s">
        <v>173</v>
      </c>
    </row>
    <row r="11" spans="1:3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225</v>
      </c>
      <c r="G11" s="18" t="s">
        <v>176</v>
      </c>
      <c r="H11" s="18" t="s">
        <v>177</v>
      </c>
      <c r="I11" s="19" t="s">
        <v>178</v>
      </c>
      <c r="J11" s="17" t="s">
        <v>226</v>
      </c>
      <c r="K11" s="18" t="s">
        <v>176</v>
      </c>
      <c r="L11" s="18" t="s">
        <v>177</v>
      </c>
      <c r="M11" s="19" t="s">
        <v>178</v>
      </c>
      <c r="N11" s="17" t="s">
        <v>227</v>
      </c>
      <c r="O11" s="18" t="s">
        <v>176</v>
      </c>
      <c r="P11" s="18" t="s">
        <v>177</v>
      </c>
      <c r="Q11" s="19" t="s">
        <v>178</v>
      </c>
      <c r="R11" s="17" t="s">
        <v>228</v>
      </c>
      <c r="S11" s="18" t="s">
        <v>176</v>
      </c>
      <c r="T11" s="18" t="s">
        <v>177</v>
      </c>
      <c r="U11" s="19" t="s">
        <v>178</v>
      </c>
      <c r="V11" s="17" t="s">
        <v>229</v>
      </c>
      <c r="W11" s="18" t="s">
        <v>176</v>
      </c>
      <c r="X11" s="18" t="s">
        <v>177</v>
      </c>
      <c r="Y11" s="19" t="s">
        <v>178</v>
      </c>
      <c r="Z11" s="17" t="s">
        <v>230</v>
      </c>
      <c r="AA11" s="18" t="s">
        <v>176</v>
      </c>
      <c r="AB11" s="18" t="s">
        <v>177</v>
      </c>
      <c r="AC11" s="19" t="s">
        <v>178</v>
      </c>
      <c r="AD11" s="17" t="s">
        <v>231</v>
      </c>
      <c r="AE11" s="18" t="s">
        <v>176</v>
      </c>
      <c r="AF11" s="18" t="s">
        <v>177</v>
      </c>
      <c r="AG11" s="19" t="s">
        <v>178</v>
      </c>
    </row>
    <row r="12" spans="1:33" ht="16.5" thickTop="1" thickBot="1" x14ac:dyDescent="0.3">
      <c r="A12" s="11" t="s">
        <v>182</v>
      </c>
      <c r="B12" s="7">
        <v>0.216809713757418</v>
      </c>
      <c r="C12" s="10">
        <v>0.20622403553244001</v>
      </c>
      <c r="D12" s="10">
        <v>0.22778283809563099</v>
      </c>
      <c r="E12" s="14" t="s">
        <v>173</v>
      </c>
      <c r="F12" s="8">
        <v>0.187921907263711</v>
      </c>
      <c r="G12" s="9">
        <v>0.16930275155893501</v>
      </c>
      <c r="H12" s="9">
        <v>0.208075811577906</v>
      </c>
      <c r="I12" s="15" t="s">
        <v>173</v>
      </c>
      <c r="J12" s="8">
        <v>0.31625546073562399</v>
      </c>
      <c r="K12" s="9">
        <v>0.26991515178604902</v>
      </c>
      <c r="L12" s="9">
        <v>0.366557224146279</v>
      </c>
      <c r="M12" s="15" t="s">
        <v>173</v>
      </c>
      <c r="N12" s="8">
        <v>0.23755838302301399</v>
      </c>
      <c r="O12" s="9">
        <v>0.19205766432691401</v>
      </c>
      <c r="P12" s="9">
        <v>0.289969946121102</v>
      </c>
      <c r="Q12" s="15" t="s">
        <v>173</v>
      </c>
      <c r="R12" s="8">
        <v>0.27019381453777802</v>
      </c>
      <c r="S12" s="9">
        <v>0.23659803113472999</v>
      </c>
      <c r="T12" s="9">
        <v>0.306643844095078</v>
      </c>
      <c r="U12" s="15" t="s">
        <v>173</v>
      </c>
      <c r="V12" s="8">
        <v>0.27410147351334502</v>
      </c>
      <c r="W12" s="9">
        <v>0.24398222960316501</v>
      </c>
      <c r="X12" s="9">
        <v>0.306431828976448</v>
      </c>
      <c r="Y12" s="15" t="s">
        <v>173</v>
      </c>
      <c r="Z12" s="8">
        <v>0.20924763971947399</v>
      </c>
      <c r="AA12" s="9">
        <v>0.19189935349032899</v>
      </c>
      <c r="AB12" s="9">
        <v>0.227722307134097</v>
      </c>
      <c r="AC12" s="15" t="s">
        <v>173</v>
      </c>
      <c r="AD12" s="8">
        <v>0.12865521643043501</v>
      </c>
      <c r="AE12" s="9">
        <v>0.10704330195505</v>
      </c>
      <c r="AF12" s="9">
        <v>0.153878624940296</v>
      </c>
      <c r="AG12" s="15" t="s">
        <v>173</v>
      </c>
    </row>
    <row r="13" spans="1:33" ht="15.75" thickTop="1" x14ac:dyDescent="0.25">
      <c r="A13" s="11" t="s">
        <v>183</v>
      </c>
      <c r="B13" s="7">
        <v>0.223403985473559</v>
      </c>
      <c r="C13" s="10">
        <v>0.17445492266450299</v>
      </c>
      <c r="D13" s="10">
        <v>0.281405681234285</v>
      </c>
      <c r="E13" s="14" t="s">
        <v>173</v>
      </c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  <c r="N13" t="s">
        <v>173</v>
      </c>
      <c r="O13" t="s">
        <v>173</v>
      </c>
      <c r="P13" t="s">
        <v>173</v>
      </c>
      <c r="Q13" s="16" t="s">
        <v>173</v>
      </c>
      <c r="R13" t="s">
        <v>173</v>
      </c>
      <c r="S13" t="s">
        <v>173</v>
      </c>
      <c r="T13" t="s">
        <v>173</v>
      </c>
      <c r="U13" s="16" t="s">
        <v>173</v>
      </c>
      <c r="V13" t="s">
        <v>173</v>
      </c>
      <c r="W13" t="s">
        <v>173</v>
      </c>
      <c r="X13" t="s">
        <v>173</v>
      </c>
      <c r="Y13" s="16" t="s">
        <v>173</v>
      </c>
      <c r="Z13" t="s">
        <v>173</v>
      </c>
      <c r="AA13" t="s">
        <v>173</v>
      </c>
      <c r="AB13" t="s">
        <v>173</v>
      </c>
      <c r="AC13" s="16" t="s">
        <v>173</v>
      </c>
      <c r="AD13" t="s">
        <v>173</v>
      </c>
      <c r="AE13" t="s">
        <v>173</v>
      </c>
      <c r="AF13" t="s">
        <v>173</v>
      </c>
      <c r="AG13" s="16" t="s">
        <v>173</v>
      </c>
    </row>
    <row r="14" spans="1:33" x14ac:dyDescent="0.25">
      <c r="A14" s="11" t="s">
        <v>185</v>
      </c>
      <c r="B14" s="7">
        <v>0.25112093643817701</v>
      </c>
      <c r="C14" s="10">
        <v>0.211863874666642</v>
      </c>
      <c r="D14" s="10">
        <v>0.29493003609041901</v>
      </c>
      <c r="E14" s="14" t="s">
        <v>173</v>
      </c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  <c r="N14" t="s">
        <v>173</v>
      </c>
      <c r="O14" t="s">
        <v>173</v>
      </c>
      <c r="P14" t="s">
        <v>173</v>
      </c>
      <c r="Q14" s="16" t="s">
        <v>173</v>
      </c>
      <c r="R14" t="s">
        <v>173</v>
      </c>
      <c r="S14" t="s">
        <v>173</v>
      </c>
      <c r="T14" t="s">
        <v>173</v>
      </c>
      <c r="U14" s="16" t="s">
        <v>173</v>
      </c>
      <c r="V14" t="s">
        <v>173</v>
      </c>
      <c r="W14" t="s">
        <v>173</v>
      </c>
      <c r="X14" t="s">
        <v>173</v>
      </c>
      <c r="Y14" s="16" t="s">
        <v>173</v>
      </c>
      <c r="Z14" t="s">
        <v>173</v>
      </c>
      <c r="AA14" t="s">
        <v>173</v>
      </c>
      <c r="AB14" t="s">
        <v>173</v>
      </c>
      <c r="AC14" s="16" t="s">
        <v>173</v>
      </c>
      <c r="AD14" t="s">
        <v>173</v>
      </c>
      <c r="AE14" t="s">
        <v>173</v>
      </c>
      <c r="AF14" t="s">
        <v>173</v>
      </c>
      <c r="AG14" s="16" t="s">
        <v>173</v>
      </c>
    </row>
    <row r="15" spans="1:33" x14ac:dyDescent="0.25">
      <c r="A15" s="11" t="s">
        <v>186</v>
      </c>
      <c r="B15" s="7">
        <v>0.23993042504117201</v>
      </c>
      <c r="C15" s="10">
        <v>0.20065967086167699</v>
      </c>
      <c r="D15" s="10">
        <v>0.28415465948829699</v>
      </c>
      <c r="E15" s="14" t="s">
        <v>173</v>
      </c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  <c r="N15" t="s">
        <v>173</v>
      </c>
      <c r="O15" t="s">
        <v>173</v>
      </c>
      <c r="P15" t="s">
        <v>173</v>
      </c>
      <c r="Q15" s="16" t="s">
        <v>173</v>
      </c>
      <c r="R15" t="s">
        <v>173</v>
      </c>
      <c r="S15" t="s">
        <v>173</v>
      </c>
      <c r="T15" t="s">
        <v>173</v>
      </c>
      <c r="U15" s="16" t="s">
        <v>173</v>
      </c>
      <c r="V15" t="s">
        <v>173</v>
      </c>
      <c r="W15" t="s">
        <v>173</v>
      </c>
      <c r="X15" t="s">
        <v>173</v>
      </c>
      <c r="Y15" s="16" t="s">
        <v>173</v>
      </c>
      <c r="Z15" t="s">
        <v>173</v>
      </c>
      <c r="AA15" t="s">
        <v>173</v>
      </c>
      <c r="AB15" t="s">
        <v>173</v>
      </c>
      <c r="AC15" s="16" t="s">
        <v>173</v>
      </c>
      <c r="AD15" t="s">
        <v>173</v>
      </c>
      <c r="AE15" t="s">
        <v>173</v>
      </c>
      <c r="AF15" t="s">
        <v>173</v>
      </c>
      <c r="AG15" s="16" t="s">
        <v>173</v>
      </c>
    </row>
    <row r="16" spans="1:33" x14ac:dyDescent="0.25">
      <c r="A16" s="11" t="s">
        <v>187</v>
      </c>
      <c r="B16" s="7">
        <v>0.22019600518638699</v>
      </c>
      <c r="C16" s="10">
        <v>0.189931999985922</v>
      </c>
      <c r="D16" s="10">
        <v>0.25377162217576599</v>
      </c>
      <c r="E16" s="14" t="s">
        <v>173</v>
      </c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  <c r="N16" t="s">
        <v>173</v>
      </c>
      <c r="O16" t="s">
        <v>173</v>
      </c>
      <c r="P16" t="s">
        <v>173</v>
      </c>
      <c r="Q16" s="16" t="s">
        <v>173</v>
      </c>
      <c r="R16" t="s">
        <v>173</v>
      </c>
      <c r="S16" t="s">
        <v>173</v>
      </c>
      <c r="T16" t="s">
        <v>173</v>
      </c>
      <c r="U16" s="16" t="s">
        <v>173</v>
      </c>
      <c r="V16" t="s">
        <v>173</v>
      </c>
      <c r="W16" t="s">
        <v>173</v>
      </c>
      <c r="X16" t="s">
        <v>173</v>
      </c>
      <c r="Y16" s="16" t="s">
        <v>173</v>
      </c>
      <c r="Z16" t="s">
        <v>173</v>
      </c>
      <c r="AA16" t="s">
        <v>173</v>
      </c>
      <c r="AB16" t="s">
        <v>173</v>
      </c>
      <c r="AC16" s="16" t="s">
        <v>173</v>
      </c>
      <c r="AD16" t="s">
        <v>173</v>
      </c>
      <c r="AE16" t="s">
        <v>173</v>
      </c>
      <c r="AF16" t="s">
        <v>173</v>
      </c>
      <c r="AG16" s="16" t="s">
        <v>173</v>
      </c>
    </row>
    <row r="17" spans="1:33" x14ac:dyDescent="0.25">
      <c r="A17" s="11" t="s">
        <v>188</v>
      </c>
      <c r="B17" s="7">
        <v>0.24792377922914099</v>
      </c>
      <c r="C17" s="10">
        <v>0.212832973827634</v>
      </c>
      <c r="D17" s="10">
        <v>0.28669301379162199</v>
      </c>
      <c r="E17" s="14" t="s">
        <v>173</v>
      </c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  <c r="N17" t="s">
        <v>173</v>
      </c>
      <c r="O17" t="s">
        <v>173</v>
      </c>
      <c r="P17" t="s">
        <v>173</v>
      </c>
      <c r="Q17" s="16" t="s">
        <v>173</v>
      </c>
      <c r="R17" t="s">
        <v>173</v>
      </c>
      <c r="S17" t="s">
        <v>173</v>
      </c>
      <c r="T17" t="s">
        <v>173</v>
      </c>
      <c r="U17" s="16" t="s">
        <v>173</v>
      </c>
      <c r="V17" t="s">
        <v>173</v>
      </c>
      <c r="W17" t="s">
        <v>173</v>
      </c>
      <c r="X17" t="s">
        <v>173</v>
      </c>
      <c r="Y17" s="16" t="s">
        <v>173</v>
      </c>
      <c r="Z17" t="s">
        <v>173</v>
      </c>
      <c r="AA17" t="s">
        <v>173</v>
      </c>
      <c r="AB17" t="s">
        <v>173</v>
      </c>
      <c r="AC17" s="16" t="s">
        <v>173</v>
      </c>
      <c r="AD17" t="s">
        <v>173</v>
      </c>
      <c r="AE17" t="s">
        <v>173</v>
      </c>
      <c r="AF17" t="s">
        <v>173</v>
      </c>
      <c r="AG17" s="16" t="s">
        <v>173</v>
      </c>
    </row>
    <row r="18" spans="1:33" x14ac:dyDescent="0.25">
      <c r="A18" s="11" t="s">
        <v>189</v>
      </c>
      <c r="B18" s="7">
        <v>0.19777767001822999</v>
      </c>
      <c r="C18" s="10">
        <v>0.17307122578468401</v>
      </c>
      <c r="D18" s="10">
        <v>0.225051172363503</v>
      </c>
      <c r="E18" s="14" t="s">
        <v>173</v>
      </c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  <c r="N18" t="s">
        <v>173</v>
      </c>
      <c r="O18" t="s">
        <v>173</v>
      </c>
      <c r="P18" t="s">
        <v>173</v>
      </c>
      <c r="Q18" s="16" t="s">
        <v>173</v>
      </c>
      <c r="R18" t="s">
        <v>173</v>
      </c>
      <c r="S18" t="s">
        <v>173</v>
      </c>
      <c r="T18" t="s">
        <v>173</v>
      </c>
      <c r="U18" s="16" t="s">
        <v>173</v>
      </c>
      <c r="V18" t="s">
        <v>173</v>
      </c>
      <c r="W18" t="s">
        <v>173</v>
      </c>
      <c r="X18" t="s">
        <v>173</v>
      </c>
      <c r="Y18" s="16" t="s">
        <v>173</v>
      </c>
      <c r="Z18" t="s">
        <v>173</v>
      </c>
      <c r="AA18" t="s">
        <v>173</v>
      </c>
      <c r="AB18" t="s">
        <v>173</v>
      </c>
      <c r="AC18" s="16" t="s">
        <v>173</v>
      </c>
      <c r="AD18" t="s">
        <v>173</v>
      </c>
      <c r="AE18" t="s">
        <v>173</v>
      </c>
      <c r="AF18" t="s">
        <v>173</v>
      </c>
      <c r="AG18" s="16" t="s">
        <v>173</v>
      </c>
    </row>
    <row r="19" spans="1:33" x14ac:dyDescent="0.25">
      <c r="A19" s="11" t="s">
        <v>190</v>
      </c>
      <c r="B19" s="7">
        <v>0.216365603927867</v>
      </c>
      <c r="C19" s="10">
        <v>0.197594382884934</v>
      </c>
      <c r="D19" s="10">
        <v>0.23639471099617801</v>
      </c>
      <c r="E19" s="14" t="s">
        <v>173</v>
      </c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  <c r="N19" t="s">
        <v>173</v>
      </c>
      <c r="O19" t="s">
        <v>173</v>
      </c>
      <c r="P19" t="s">
        <v>173</v>
      </c>
      <c r="Q19" s="16" t="s">
        <v>173</v>
      </c>
      <c r="R19" t="s">
        <v>173</v>
      </c>
      <c r="S19" t="s">
        <v>173</v>
      </c>
      <c r="T19" t="s">
        <v>173</v>
      </c>
      <c r="U19" s="16" t="s">
        <v>173</v>
      </c>
      <c r="V19" t="s">
        <v>173</v>
      </c>
      <c r="W19" t="s">
        <v>173</v>
      </c>
      <c r="X19" t="s">
        <v>173</v>
      </c>
      <c r="Y19" s="16" t="s">
        <v>173</v>
      </c>
      <c r="Z19" t="s">
        <v>173</v>
      </c>
      <c r="AA19" t="s">
        <v>173</v>
      </c>
      <c r="AB19" t="s">
        <v>173</v>
      </c>
      <c r="AC19" s="16" t="s">
        <v>173</v>
      </c>
      <c r="AD19" t="s">
        <v>173</v>
      </c>
      <c r="AE19" t="s">
        <v>173</v>
      </c>
      <c r="AF19" t="s">
        <v>173</v>
      </c>
      <c r="AG19" s="16" t="s">
        <v>173</v>
      </c>
    </row>
    <row r="20" spans="1:33" x14ac:dyDescent="0.25">
      <c r="A20" s="11" t="s">
        <v>191</v>
      </c>
      <c r="B20" s="7">
        <v>0.21511297276541499</v>
      </c>
      <c r="C20" s="10">
        <v>0.18570904324128101</v>
      </c>
      <c r="D20" s="10">
        <v>0.24775600552588201</v>
      </c>
      <c r="E20" s="14" t="s">
        <v>173</v>
      </c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  <c r="N20" t="s">
        <v>173</v>
      </c>
      <c r="O20" t="s">
        <v>173</v>
      </c>
      <c r="P20" t="s">
        <v>173</v>
      </c>
      <c r="Q20" s="16" t="s">
        <v>173</v>
      </c>
      <c r="R20" t="s">
        <v>173</v>
      </c>
      <c r="S20" t="s">
        <v>173</v>
      </c>
      <c r="T20" t="s">
        <v>173</v>
      </c>
      <c r="U20" s="16" t="s">
        <v>173</v>
      </c>
      <c r="V20" t="s">
        <v>173</v>
      </c>
      <c r="W20" t="s">
        <v>173</v>
      </c>
      <c r="X20" t="s">
        <v>173</v>
      </c>
      <c r="Y20" s="16" t="s">
        <v>173</v>
      </c>
      <c r="Z20" t="s">
        <v>173</v>
      </c>
      <c r="AA20" t="s">
        <v>173</v>
      </c>
      <c r="AB20" t="s">
        <v>173</v>
      </c>
      <c r="AC20" s="16" t="s">
        <v>173</v>
      </c>
      <c r="AD20" t="s">
        <v>173</v>
      </c>
      <c r="AE20" t="s">
        <v>173</v>
      </c>
      <c r="AF20" t="s">
        <v>173</v>
      </c>
      <c r="AG20" s="16" t="s">
        <v>173</v>
      </c>
    </row>
    <row r="21" spans="1:33" x14ac:dyDescent="0.25">
      <c r="A21" s="11" t="s">
        <v>192</v>
      </c>
      <c r="B21" s="7">
        <v>0.17179595588223001</v>
      </c>
      <c r="C21" s="10">
        <v>0.14111930535699399</v>
      </c>
      <c r="D21" s="10">
        <v>0.20752982358897201</v>
      </c>
      <c r="E21" s="14" t="s">
        <v>173</v>
      </c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  <c r="N21" t="s">
        <v>173</v>
      </c>
      <c r="O21" t="s">
        <v>173</v>
      </c>
      <c r="P21" t="s">
        <v>173</v>
      </c>
      <c r="Q21" s="16" t="s">
        <v>173</v>
      </c>
      <c r="R21" t="s">
        <v>173</v>
      </c>
      <c r="S21" t="s">
        <v>173</v>
      </c>
      <c r="T21" t="s">
        <v>173</v>
      </c>
      <c r="U21" s="16" t="s">
        <v>173</v>
      </c>
      <c r="V21" t="s">
        <v>173</v>
      </c>
      <c r="W21" t="s">
        <v>173</v>
      </c>
      <c r="X21" t="s">
        <v>173</v>
      </c>
      <c r="Y21" s="16" t="s">
        <v>173</v>
      </c>
      <c r="Z21" t="s">
        <v>173</v>
      </c>
      <c r="AA21" t="s">
        <v>173</v>
      </c>
      <c r="AB21" t="s">
        <v>173</v>
      </c>
      <c r="AC21" s="16" t="s">
        <v>173</v>
      </c>
      <c r="AD21" t="s">
        <v>173</v>
      </c>
      <c r="AE21" t="s">
        <v>173</v>
      </c>
      <c r="AF21" t="s">
        <v>173</v>
      </c>
      <c r="AG21" s="16" t="s">
        <v>173</v>
      </c>
    </row>
    <row r="22" spans="1:33" x14ac:dyDescent="0.25">
      <c r="A22" s="11" t="s">
        <v>193</v>
      </c>
      <c r="B22" s="7">
        <v>0.18136963244153001</v>
      </c>
      <c r="C22" s="10">
        <v>0.146944970772594</v>
      </c>
      <c r="D22" s="10">
        <v>0.22176242430482301</v>
      </c>
      <c r="E22" s="14" t="s">
        <v>173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  <c r="N22" t="s">
        <v>173</v>
      </c>
      <c r="O22" t="s">
        <v>173</v>
      </c>
      <c r="P22" t="s">
        <v>173</v>
      </c>
      <c r="Q22" s="16" t="s">
        <v>173</v>
      </c>
      <c r="R22" t="s">
        <v>173</v>
      </c>
      <c r="S22" t="s">
        <v>173</v>
      </c>
      <c r="T22" t="s">
        <v>173</v>
      </c>
      <c r="U22" s="16" t="s">
        <v>173</v>
      </c>
      <c r="V22" t="s">
        <v>173</v>
      </c>
      <c r="W22" t="s">
        <v>173</v>
      </c>
      <c r="X22" t="s">
        <v>173</v>
      </c>
      <c r="Y22" s="16" t="s">
        <v>173</v>
      </c>
      <c r="Z22" t="s">
        <v>173</v>
      </c>
      <c r="AA22" t="s">
        <v>173</v>
      </c>
      <c r="AB22" t="s">
        <v>173</v>
      </c>
      <c r="AC22" s="16" t="s">
        <v>173</v>
      </c>
      <c r="AD22" t="s">
        <v>173</v>
      </c>
      <c r="AE22" t="s">
        <v>173</v>
      </c>
      <c r="AF22" t="s">
        <v>173</v>
      </c>
      <c r="AG22" s="16" t="s">
        <v>173</v>
      </c>
    </row>
    <row r="23" spans="1:33" x14ac:dyDescent="0.25">
      <c r="A23" s="11" t="s">
        <v>194</v>
      </c>
      <c r="B23" s="7">
        <v>0.22696748133299699</v>
      </c>
      <c r="C23" s="10">
        <v>0.20209322245792599</v>
      </c>
      <c r="D23" s="10">
        <v>0.25392900501737498</v>
      </c>
      <c r="E23" s="14" t="s">
        <v>173</v>
      </c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  <c r="N23" t="s">
        <v>173</v>
      </c>
      <c r="O23" t="s">
        <v>173</v>
      </c>
      <c r="P23" t="s">
        <v>173</v>
      </c>
      <c r="Q23" s="16" t="s">
        <v>173</v>
      </c>
      <c r="R23" t="s">
        <v>173</v>
      </c>
      <c r="S23" t="s">
        <v>173</v>
      </c>
      <c r="T23" t="s">
        <v>173</v>
      </c>
      <c r="U23" s="16" t="s">
        <v>173</v>
      </c>
      <c r="V23" t="s">
        <v>173</v>
      </c>
      <c r="W23" t="s">
        <v>173</v>
      </c>
      <c r="X23" t="s">
        <v>173</v>
      </c>
      <c r="Y23" s="16" t="s">
        <v>173</v>
      </c>
      <c r="Z23" t="s">
        <v>173</v>
      </c>
      <c r="AA23" t="s">
        <v>173</v>
      </c>
      <c r="AB23" t="s">
        <v>173</v>
      </c>
      <c r="AC23" s="16" t="s">
        <v>173</v>
      </c>
      <c r="AD23" t="s">
        <v>173</v>
      </c>
      <c r="AE23" t="s">
        <v>173</v>
      </c>
      <c r="AF23" t="s">
        <v>173</v>
      </c>
      <c r="AG23" s="16" t="s">
        <v>173</v>
      </c>
    </row>
    <row r="24" spans="1:33" x14ac:dyDescent="0.25">
      <c r="A24" s="11" t="s">
        <v>195</v>
      </c>
      <c r="B24" s="7">
        <v>0.229412423344247</v>
      </c>
      <c r="C24" s="10">
        <v>0.19927911606406001</v>
      </c>
      <c r="D24" s="10">
        <v>0.26260786437713401</v>
      </c>
      <c r="E24" s="14" t="s">
        <v>173</v>
      </c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  <c r="N24" t="s">
        <v>173</v>
      </c>
      <c r="O24" t="s">
        <v>173</v>
      </c>
      <c r="P24" t="s">
        <v>173</v>
      </c>
      <c r="Q24" s="16" t="s">
        <v>173</v>
      </c>
      <c r="R24" t="s">
        <v>173</v>
      </c>
      <c r="S24" t="s">
        <v>173</v>
      </c>
      <c r="T24" t="s">
        <v>173</v>
      </c>
      <c r="U24" s="16" t="s">
        <v>173</v>
      </c>
      <c r="V24" t="s">
        <v>173</v>
      </c>
      <c r="W24" t="s">
        <v>173</v>
      </c>
      <c r="X24" t="s">
        <v>173</v>
      </c>
      <c r="Y24" s="16" t="s">
        <v>173</v>
      </c>
      <c r="Z24" t="s">
        <v>173</v>
      </c>
      <c r="AA24" t="s">
        <v>173</v>
      </c>
      <c r="AB24" t="s">
        <v>173</v>
      </c>
      <c r="AC24" s="16" t="s">
        <v>173</v>
      </c>
      <c r="AD24" t="s">
        <v>173</v>
      </c>
      <c r="AE24" t="s">
        <v>173</v>
      </c>
      <c r="AF24" t="s">
        <v>173</v>
      </c>
      <c r="AG24" s="16" t="s">
        <v>173</v>
      </c>
    </row>
    <row r="25" spans="1:33" x14ac:dyDescent="0.25">
      <c r="A25" s="11" t="s">
        <v>196</v>
      </c>
      <c r="B25" s="7">
        <v>0.23913556486561599</v>
      </c>
      <c r="C25" s="10">
        <v>0.18609467536840399</v>
      </c>
      <c r="D25" s="10">
        <v>0.30169051449326001</v>
      </c>
      <c r="E25" s="14" t="s">
        <v>173</v>
      </c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  <c r="N25" t="s">
        <v>173</v>
      </c>
      <c r="O25" t="s">
        <v>173</v>
      </c>
      <c r="P25" t="s">
        <v>173</v>
      </c>
      <c r="Q25" s="16" t="s">
        <v>173</v>
      </c>
      <c r="R25" t="s">
        <v>173</v>
      </c>
      <c r="S25" t="s">
        <v>173</v>
      </c>
      <c r="T25" t="s">
        <v>173</v>
      </c>
      <c r="U25" s="16" t="s">
        <v>173</v>
      </c>
      <c r="V25" t="s">
        <v>173</v>
      </c>
      <c r="W25" t="s">
        <v>173</v>
      </c>
      <c r="X25" t="s">
        <v>173</v>
      </c>
      <c r="Y25" s="16" t="s">
        <v>173</v>
      </c>
      <c r="Z25" t="s">
        <v>173</v>
      </c>
      <c r="AA25" t="s">
        <v>173</v>
      </c>
      <c r="AB25" t="s">
        <v>173</v>
      </c>
      <c r="AC25" s="16" t="s">
        <v>173</v>
      </c>
      <c r="AD25" t="s">
        <v>173</v>
      </c>
      <c r="AE25" t="s">
        <v>173</v>
      </c>
      <c r="AF25" t="s">
        <v>173</v>
      </c>
      <c r="AG25" s="16" t="s">
        <v>173</v>
      </c>
    </row>
    <row r="26" spans="1:33" x14ac:dyDescent="0.25">
      <c r="A26" s="11" t="s">
        <v>198</v>
      </c>
      <c r="B26" s="7">
        <v>0.230439067518806</v>
      </c>
      <c r="C26" s="10">
        <v>0.199414212661504</v>
      </c>
      <c r="D26" s="10">
        <v>0.26469488487403903</v>
      </c>
      <c r="E26" s="14" t="s">
        <v>173</v>
      </c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  <c r="N26" t="s">
        <v>173</v>
      </c>
      <c r="O26" t="s">
        <v>173</v>
      </c>
      <c r="P26" t="s">
        <v>173</v>
      </c>
      <c r="Q26" s="16" t="s">
        <v>173</v>
      </c>
      <c r="R26" t="s">
        <v>173</v>
      </c>
      <c r="S26" t="s">
        <v>173</v>
      </c>
      <c r="T26" t="s">
        <v>173</v>
      </c>
      <c r="U26" s="16" t="s">
        <v>173</v>
      </c>
      <c r="V26" t="s">
        <v>173</v>
      </c>
      <c r="W26" t="s">
        <v>173</v>
      </c>
      <c r="X26" t="s">
        <v>173</v>
      </c>
      <c r="Y26" s="16" t="s">
        <v>173</v>
      </c>
      <c r="Z26" t="s">
        <v>173</v>
      </c>
      <c r="AA26" t="s">
        <v>173</v>
      </c>
      <c r="AB26" t="s">
        <v>173</v>
      </c>
      <c r="AC26" s="16" t="s">
        <v>173</v>
      </c>
      <c r="AD26" t="s">
        <v>173</v>
      </c>
      <c r="AE26" t="s">
        <v>173</v>
      </c>
      <c r="AF26" t="s">
        <v>173</v>
      </c>
      <c r="AG26" s="16" t="s">
        <v>173</v>
      </c>
    </row>
    <row r="27" spans="1:33" x14ac:dyDescent="0.25">
      <c r="A27" s="11" t="s">
        <v>199</v>
      </c>
      <c r="B27" s="7">
        <v>0.16237348826366199</v>
      </c>
      <c r="C27" s="10">
        <v>0.13277011357580401</v>
      </c>
      <c r="D27" s="10">
        <v>0.197077465365703</v>
      </c>
      <c r="E27" s="14" t="s">
        <v>173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  <c r="N27" t="s">
        <v>173</v>
      </c>
      <c r="O27" t="s">
        <v>173</v>
      </c>
      <c r="P27" t="s">
        <v>173</v>
      </c>
      <c r="Q27" s="16" t="s">
        <v>173</v>
      </c>
      <c r="R27" t="s">
        <v>173</v>
      </c>
      <c r="S27" t="s">
        <v>173</v>
      </c>
      <c r="T27" t="s">
        <v>173</v>
      </c>
      <c r="U27" s="16" t="s">
        <v>173</v>
      </c>
      <c r="V27" t="s">
        <v>173</v>
      </c>
      <c r="W27" t="s">
        <v>173</v>
      </c>
      <c r="X27" t="s">
        <v>173</v>
      </c>
      <c r="Y27" s="16" t="s">
        <v>173</v>
      </c>
      <c r="Z27" t="s">
        <v>173</v>
      </c>
      <c r="AA27" t="s">
        <v>173</v>
      </c>
      <c r="AB27" t="s">
        <v>173</v>
      </c>
      <c r="AC27" s="16" t="s">
        <v>173</v>
      </c>
      <c r="AD27" t="s">
        <v>173</v>
      </c>
      <c r="AE27" t="s">
        <v>173</v>
      </c>
      <c r="AF27" t="s">
        <v>173</v>
      </c>
      <c r="AG27" s="16" t="s">
        <v>173</v>
      </c>
    </row>
    <row r="28" spans="1:33" x14ac:dyDescent="0.25">
      <c r="A28" s="12" t="s">
        <v>200</v>
      </c>
      <c r="B28" s="8">
        <v>0.220555238817461</v>
      </c>
      <c r="C28" s="9">
        <v>0.17879387030012101</v>
      </c>
      <c r="D28" s="9">
        <v>0.268877190344051</v>
      </c>
      <c r="E28" s="15" t="s">
        <v>173</v>
      </c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  <c r="N28" t="s">
        <v>173</v>
      </c>
      <c r="O28" t="s">
        <v>173</v>
      </c>
      <c r="P28" t="s">
        <v>173</v>
      </c>
      <c r="Q28" s="16" t="s">
        <v>173</v>
      </c>
      <c r="R28" t="s">
        <v>173</v>
      </c>
      <c r="S28" t="s">
        <v>173</v>
      </c>
      <c r="T28" t="s">
        <v>173</v>
      </c>
      <c r="U28" s="16" t="s">
        <v>173</v>
      </c>
      <c r="V28" t="s">
        <v>173</v>
      </c>
      <c r="W28" t="s">
        <v>173</v>
      </c>
      <c r="X28" t="s">
        <v>173</v>
      </c>
      <c r="Y28" s="16" t="s">
        <v>173</v>
      </c>
      <c r="Z28" t="s">
        <v>173</v>
      </c>
      <c r="AA28" t="s">
        <v>173</v>
      </c>
      <c r="AB28" t="s">
        <v>173</v>
      </c>
      <c r="AC28" s="16" t="s">
        <v>173</v>
      </c>
      <c r="AD28" t="s">
        <v>173</v>
      </c>
      <c r="AE28" t="s">
        <v>173</v>
      </c>
      <c r="AF28" t="s">
        <v>173</v>
      </c>
      <c r="AG28" s="16" t="s">
        <v>173</v>
      </c>
    </row>
    <row r="29" spans="1:3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  <c r="R29" t="s">
        <v>173</v>
      </c>
      <c r="S29" t="s">
        <v>173</v>
      </c>
      <c r="T29" t="s">
        <v>173</v>
      </c>
      <c r="U29" s="16" t="s">
        <v>173</v>
      </c>
      <c r="V29" t="s">
        <v>173</v>
      </c>
      <c r="W29" t="s">
        <v>173</v>
      </c>
      <c r="X29" t="s">
        <v>173</v>
      </c>
      <c r="Y29" s="16" t="s">
        <v>173</v>
      </c>
      <c r="Z29" t="s">
        <v>173</v>
      </c>
      <c r="AA29" t="s">
        <v>173</v>
      </c>
      <c r="AB29" t="s">
        <v>173</v>
      </c>
      <c r="AC29" s="16" t="s">
        <v>173</v>
      </c>
      <c r="AD29" t="s">
        <v>173</v>
      </c>
      <c r="AE29" t="s">
        <v>173</v>
      </c>
      <c r="AF29" t="s">
        <v>173</v>
      </c>
      <c r="AG29" s="16" t="s">
        <v>173</v>
      </c>
    </row>
    <row r="30" spans="1:3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  <c r="V30" t="s">
        <v>173</v>
      </c>
      <c r="W30" t="s">
        <v>173</v>
      </c>
      <c r="X30" t="s">
        <v>173</v>
      </c>
      <c r="Y30" t="s">
        <v>173</v>
      </c>
      <c r="Z30" t="s">
        <v>173</v>
      </c>
      <c r="AA30" t="s">
        <v>173</v>
      </c>
      <c r="AB30" t="s">
        <v>173</v>
      </c>
      <c r="AC30" t="s">
        <v>173</v>
      </c>
      <c r="AD30" t="s">
        <v>173</v>
      </c>
      <c r="AE30" t="s">
        <v>173</v>
      </c>
      <c r="AF30" t="s">
        <v>173</v>
      </c>
      <c r="AG30" t="s">
        <v>173</v>
      </c>
    </row>
    <row r="31" spans="1:33" x14ac:dyDescent="0.25">
      <c r="A31" s="20" t="s">
        <v>178</v>
      </c>
    </row>
    <row r="32" spans="1:33" x14ac:dyDescent="0.25">
      <c r="A32" s="20" t="s">
        <v>201</v>
      </c>
    </row>
    <row r="33" spans="1:33" x14ac:dyDescent="0.25">
      <c r="A33" s="20" t="s">
        <v>202</v>
      </c>
    </row>
    <row r="34" spans="1:33" x14ac:dyDescent="0.25">
      <c r="A34" s="20" t="s">
        <v>173</v>
      </c>
    </row>
    <row r="35" spans="1:3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  <c r="V35" t="s">
        <v>173</v>
      </c>
      <c r="W35" t="s">
        <v>173</v>
      </c>
      <c r="X35" t="s">
        <v>173</v>
      </c>
      <c r="Y35" t="s">
        <v>173</v>
      </c>
      <c r="Z35" t="s">
        <v>173</v>
      </c>
      <c r="AA35" t="s">
        <v>173</v>
      </c>
      <c r="AB35" t="s">
        <v>173</v>
      </c>
      <c r="AC35" t="s">
        <v>173</v>
      </c>
      <c r="AD35" t="s">
        <v>173</v>
      </c>
      <c r="AE35" t="s">
        <v>173</v>
      </c>
      <c r="AF35" t="s">
        <v>173</v>
      </c>
      <c r="AG35" t="s">
        <v>173</v>
      </c>
    </row>
    <row r="36" spans="1:3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  <c r="V36" t="s">
        <v>173</v>
      </c>
      <c r="W36" t="s">
        <v>173</v>
      </c>
      <c r="X36" t="s">
        <v>173</v>
      </c>
      <c r="Y36" t="s">
        <v>173</v>
      </c>
      <c r="Z36" t="s">
        <v>173</v>
      </c>
      <c r="AA36" t="s">
        <v>173</v>
      </c>
      <c r="AB36" t="s">
        <v>173</v>
      </c>
      <c r="AC36" t="s">
        <v>173</v>
      </c>
      <c r="AD36" t="s">
        <v>173</v>
      </c>
      <c r="AE36" t="s">
        <v>173</v>
      </c>
      <c r="AF36" t="s">
        <v>173</v>
      </c>
      <c r="AG36" t="s">
        <v>173</v>
      </c>
    </row>
    <row r="37" spans="1:3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  <c r="V37" t="s">
        <v>173</v>
      </c>
      <c r="W37" t="s">
        <v>173</v>
      </c>
      <c r="X37" t="s">
        <v>173</v>
      </c>
      <c r="Y37" t="s">
        <v>173</v>
      </c>
      <c r="Z37" t="s">
        <v>173</v>
      </c>
      <c r="AA37" t="s">
        <v>173</v>
      </c>
      <c r="AB37" t="s">
        <v>173</v>
      </c>
      <c r="AC37" t="s">
        <v>173</v>
      </c>
      <c r="AD37" t="s">
        <v>173</v>
      </c>
      <c r="AE37" t="s">
        <v>173</v>
      </c>
      <c r="AF37" t="s">
        <v>173</v>
      </c>
      <c r="AG37" t="s">
        <v>173</v>
      </c>
    </row>
    <row r="38" spans="1:3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  <c r="V38" t="s">
        <v>173</v>
      </c>
      <c r="W38" t="s">
        <v>173</v>
      </c>
      <c r="X38" t="s">
        <v>173</v>
      </c>
      <c r="Y38" t="s">
        <v>173</v>
      </c>
      <c r="Z38" t="s">
        <v>173</v>
      </c>
      <c r="AA38" t="s">
        <v>173</v>
      </c>
      <c r="AB38" t="s">
        <v>173</v>
      </c>
      <c r="AC38" t="s">
        <v>173</v>
      </c>
      <c r="AD38" t="s">
        <v>173</v>
      </c>
      <c r="AE38" t="s">
        <v>173</v>
      </c>
      <c r="AF38" t="s">
        <v>173</v>
      </c>
      <c r="AG38" t="s">
        <v>173</v>
      </c>
    </row>
    <row r="39" spans="1:3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  <c r="V39" t="s">
        <v>173</v>
      </c>
      <c r="W39" t="s">
        <v>173</v>
      </c>
      <c r="X39" t="s">
        <v>173</v>
      </c>
      <c r="Y39" t="s">
        <v>173</v>
      </c>
      <c r="Z39" t="s">
        <v>173</v>
      </c>
      <c r="AA39" t="s">
        <v>173</v>
      </c>
      <c r="AB39" t="s">
        <v>173</v>
      </c>
      <c r="AC39" t="s">
        <v>173</v>
      </c>
      <c r="AD39" t="s">
        <v>173</v>
      </c>
      <c r="AE39" t="s">
        <v>173</v>
      </c>
      <c r="AF39" t="s">
        <v>173</v>
      </c>
      <c r="AG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61</v>
      </c>
    </row>
    <row r="3" spans="1:17" x14ac:dyDescent="0.25">
      <c r="A3" s="1" t="s">
        <v>239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179</v>
      </c>
      <c r="G11" s="18" t="s">
        <v>176</v>
      </c>
      <c r="H11" s="18" t="s">
        <v>177</v>
      </c>
      <c r="I11" s="19" t="s">
        <v>178</v>
      </c>
      <c r="J11" s="17" t="s">
        <v>180</v>
      </c>
      <c r="K11" s="18" t="s">
        <v>176</v>
      </c>
      <c r="L11" s="18" t="s">
        <v>177</v>
      </c>
      <c r="M11" s="19" t="s">
        <v>178</v>
      </c>
      <c r="N11" s="17" t="s">
        <v>181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0.19059462627457699</v>
      </c>
      <c r="C12" s="10">
        <v>0.18004398014730599</v>
      </c>
      <c r="D12" s="10">
        <v>0.20161152305149499</v>
      </c>
      <c r="E12" s="14" t="s">
        <v>173</v>
      </c>
      <c r="F12" s="7">
        <v>0.28046843229893298</v>
      </c>
      <c r="G12" s="10">
        <v>0.25605649313454298</v>
      </c>
      <c r="H12" s="10">
        <v>0.30624967344015502</v>
      </c>
      <c r="I12" s="14" t="s">
        <v>173</v>
      </c>
      <c r="J12" s="7">
        <v>0.188868746269132</v>
      </c>
      <c r="K12" s="10">
        <v>0.17575493815370999</v>
      </c>
      <c r="L12" s="10">
        <v>0.202720377302685</v>
      </c>
      <c r="M12" s="14" t="s">
        <v>173</v>
      </c>
      <c r="N12" s="7">
        <v>5.4409046607581002E-2</v>
      </c>
      <c r="O12" s="10">
        <v>4.20590386918894E-2</v>
      </c>
      <c r="P12" s="10">
        <v>7.0120002413637403E-2</v>
      </c>
      <c r="Q12" s="14" t="s">
        <v>173</v>
      </c>
    </row>
    <row r="13" spans="1:17" x14ac:dyDescent="0.25">
      <c r="A13" s="11" t="s">
        <v>183</v>
      </c>
      <c r="B13" s="7">
        <v>0.19029262042606901</v>
      </c>
      <c r="C13" s="10">
        <v>0.13443841368936499</v>
      </c>
      <c r="D13" s="10">
        <v>0.26231950924677899</v>
      </c>
      <c r="E13" s="14" t="s">
        <v>173</v>
      </c>
      <c r="F13" s="7">
        <v>0.14253958522430701</v>
      </c>
      <c r="G13" s="10">
        <v>6.8634798865246205E-2</v>
      </c>
      <c r="H13" s="10">
        <v>0.27272142514347902</v>
      </c>
      <c r="I13" s="14" t="s">
        <v>184</v>
      </c>
      <c r="J13" s="7">
        <v>0.24484759673293199</v>
      </c>
      <c r="K13" s="10">
        <v>0.16566507379021</v>
      </c>
      <c r="L13" s="10">
        <v>0.34617383303791699</v>
      </c>
      <c r="M13" s="14" t="s">
        <v>184</v>
      </c>
      <c r="N13" s="7">
        <v>7.77346262941149E-2</v>
      </c>
      <c r="O13" s="10">
        <v>2.92418966130743E-2</v>
      </c>
      <c r="P13" s="10">
        <v>0.19083562952705599</v>
      </c>
      <c r="Q13" s="14" t="s">
        <v>184</v>
      </c>
    </row>
    <row r="14" spans="1:17" x14ac:dyDescent="0.25">
      <c r="A14" s="11" t="s">
        <v>185</v>
      </c>
      <c r="B14" s="7">
        <v>0.25853987988593102</v>
      </c>
      <c r="C14" s="10">
        <v>0.20873459390734</v>
      </c>
      <c r="D14" s="10">
        <v>0.31549071487099201</v>
      </c>
      <c r="E14" s="14" t="s">
        <v>173</v>
      </c>
      <c r="F14" s="7">
        <v>0.32870021293676699</v>
      </c>
      <c r="G14" s="10">
        <v>0.24250549771687599</v>
      </c>
      <c r="H14" s="10">
        <v>0.42821259283889701</v>
      </c>
      <c r="I14" s="14" t="s">
        <v>173</v>
      </c>
      <c r="J14" s="7">
        <v>0.253595763522597</v>
      </c>
      <c r="K14" s="10">
        <v>0.195644882752357</v>
      </c>
      <c r="L14" s="10">
        <v>0.32184366034228901</v>
      </c>
      <c r="M14" s="14" t="s">
        <v>173</v>
      </c>
      <c r="N14" s="7">
        <v>8.3654241429793802E-2</v>
      </c>
      <c r="O14" s="10">
        <v>2.31456506181708E-2</v>
      </c>
      <c r="P14" s="10">
        <v>0.26021092105339799</v>
      </c>
      <c r="Q14" s="14" t="s">
        <v>184</v>
      </c>
    </row>
    <row r="15" spans="1:17" x14ac:dyDescent="0.25">
      <c r="A15" s="11" t="s">
        <v>186</v>
      </c>
      <c r="B15" s="7">
        <v>0.19562617386749701</v>
      </c>
      <c r="C15" s="10">
        <v>0.161772679385636</v>
      </c>
      <c r="D15" s="10">
        <v>0.23458145449392001</v>
      </c>
      <c r="E15" s="14" t="s">
        <v>173</v>
      </c>
      <c r="F15" s="7">
        <v>0.23128329198502601</v>
      </c>
      <c r="G15" s="10">
        <v>0.15848829204310999</v>
      </c>
      <c r="H15" s="10">
        <v>0.32461584998579501</v>
      </c>
      <c r="I15" s="14" t="s">
        <v>173</v>
      </c>
      <c r="J15" s="7">
        <v>0.21298229764786</v>
      </c>
      <c r="K15" s="10">
        <v>0.17329893300461299</v>
      </c>
      <c r="L15" s="10">
        <v>0.25890679753084</v>
      </c>
      <c r="M15" s="14" t="s">
        <v>173</v>
      </c>
      <c r="N15" s="7">
        <v>1.50970378455697E-2</v>
      </c>
      <c r="O15" s="10">
        <v>3.44053976242078E-3</v>
      </c>
      <c r="P15" s="10">
        <v>6.3720441575205705E-2</v>
      </c>
      <c r="Q15" s="14" t="s">
        <v>184</v>
      </c>
    </row>
    <row r="16" spans="1:17" x14ac:dyDescent="0.25">
      <c r="A16" s="11" t="s">
        <v>187</v>
      </c>
      <c r="B16" s="7">
        <v>0.10990212406460299</v>
      </c>
      <c r="C16" s="10">
        <v>8.2867947919718105E-2</v>
      </c>
      <c r="D16" s="10">
        <v>0.14436743351123801</v>
      </c>
      <c r="E16" s="14" t="s">
        <v>173</v>
      </c>
      <c r="F16" s="7">
        <v>0.17212441611196799</v>
      </c>
      <c r="G16" s="10">
        <v>0.11227965911089401</v>
      </c>
      <c r="H16" s="10">
        <v>0.25471401940125399</v>
      </c>
      <c r="I16" s="14" t="s">
        <v>184</v>
      </c>
      <c r="J16" s="7">
        <v>0.104681173088643</v>
      </c>
      <c r="K16" s="10">
        <v>7.5269133315629094E-2</v>
      </c>
      <c r="L16" s="10">
        <v>0.143799008877182</v>
      </c>
      <c r="M16" s="14" t="s">
        <v>173</v>
      </c>
      <c r="N16" s="7">
        <v>2.1176331435625698E-2</v>
      </c>
      <c r="O16" s="10">
        <v>7.5504605282378104E-3</v>
      </c>
      <c r="P16" s="10">
        <v>5.79560381718318E-2</v>
      </c>
      <c r="Q16" s="14" t="s">
        <v>184</v>
      </c>
    </row>
    <row r="17" spans="1:17" x14ac:dyDescent="0.25">
      <c r="A17" s="11" t="s">
        <v>188</v>
      </c>
      <c r="B17" s="7">
        <v>0.17734479756329799</v>
      </c>
      <c r="C17" s="10">
        <v>0.144010398780576</v>
      </c>
      <c r="D17" s="10">
        <v>0.216444130339848</v>
      </c>
      <c r="E17" s="14" t="s">
        <v>173</v>
      </c>
      <c r="F17" s="7">
        <v>0.249718033640906</v>
      </c>
      <c r="G17" s="10">
        <v>0.189589612329082</v>
      </c>
      <c r="H17" s="10">
        <v>0.32135442243106099</v>
      </c>
      <c r="I17" s="14" t="s">
        <v>173</v>
      </c>
      <c r="J17" s="7">
        <v>0.18230038655573599</v>
      </c>
      <c r="K17" s="10">
        <v>0.140170763703372</v>
      </c>
      <c r="L17" s="10">
        <v>0.23365154163472299</v>
      </c>
      <c r="M17" s="14" t="s">
        <v>173</v>
      </c>
      <c r="N17" s="7">
        <v>4.1065521769862702E-2</v>
      </c>
      <c r="O17" s="10">
        <v>1.6616944802938401E-2</v>
      </c>
      <c r="P17" s="10">
        <v>9.7904139799058501E-2</v>
      </c>
      <c r="Q17" s="14" t="s">
        <v>184</v>
      </c>
    </row>
    <row r="18" spans="1:17" x14ac:dyDescent="0.25">
      <c r="A18" s="11" t="s">
        <v>189</v>
      </c>
      <c r="B18" s="7">
        <v>0.203023873225993</v>
      </c>
      <c r="C18" s="10">
        <v>0.176321425320111</v>
      </c>
      <c r="D18" s="10">
        <v>0.232628097024421</v>
      </c>
      <c r="E18" s="14" t="s">
        <v>173</v>
      </c>
      <c r="F18" s="7">
        <v>0.25712833865805301</v>
      </c>
      <c r="G18" s="10">
        <v>0.203503645675322</v>
      </c>
      <c r="H18" s="10">
        <v>0.319220299475655</v>
      </c>
      <c r="I18" s="14" t="s">
        <v>173</v>
      </c>
      <c r="J18" s="7">
        <v>0.23365014605533699</v>
      </c>
      <c r="K18" s="10">
        <v>0.198819609776028</v>
      </c>
      <c r="L18" s="10">
        <v>0.27250709393788602</v>
      </c>
      <c r="M18" s="14" t="s">
        <v>173</v>
      </c>
      <c r="N18" s="7">
        <v>5.3153435852904302E-2</v>
      </c>
      <c r="O18" s="10">
        <v>2.8535168343084401E-2</v>
      </c>
      <c r="P18" s="10">
        <v>9.6892379453430794E-2</v>
      </c>
      <c r="Q18" s="14" t="s">
        <v>184</v>
      </c>
    </row>
    <row r="19" spans="1:17" x14ac:dyDescent="0.25">
      <c r="A19" s="11" t="s">
        <v>190</v>
      </c>
      <c r="B19" s="7">
        <v>0.21186530856425101</v>
      </c>
      <c r="C19" s="10">
        <v>0.193132139142867</v>
      </c>
      <c r="D19" s="10">
        <v>0.23189331222489201</v>
      </c>
      <c r="E19" s="14" t="s">
        <v>173</v>
      </c>
      <c r="F19" s="7">
        <v>0.314562973781156</v>
      </c>
      <c r="G19" s="10">
        <v>0.27052179989293101</v>
      </c>
      <c r="H19" s="10">
        <v>0.36221393700425902</v>
      </c>
      <c r="I19" s="14" t="s">
        <v>173</v>
      </c>
      <c r="J19" s="7">
        <v>0.204934911486432</v>
      </c>
      <c r="K19" s="10">
        <v>0.18193971564729899</v>
      </c>
      <c r="L19" s="10">
        <v>0.23001925449249999</v>
      </c>
      <c r="M19" s="14" t="s">
        <v>173</v>
      </c>
      <c r="N19" s="7">
        <v>7.0791920176803899E-2</v>
      </c>
      <c r="O19" s="10">
        <v>4.8252492165146099E-2</v>
      </c>
      <c r="P19" s="10">
        <v>0.102723481847821</v>
      </c>
      <c r="Q19" s="14" t="s">
        <v>173</v>
      </c>
    </row>
    <row r="20" spans="1:17" x14ac:dyDescent="0.25">
      <c r="A20" s="11" t="s">
        <v>191</v>
      </c>
      <c r="B20" s="7">
        <v>0.139333812731535</v>
      </c>
      <c r="C20" s="10">
        <v>0.109341243316028</v>
      </c>
      <c r="D20" s="10">
        <v>0.175928362782553</v>
      </c>
      <c r="E20" s="14" t="s">
        <v>173</v>
      </c>
      <c r="F20" s="7">
        <v>0.24309196421860901</v>
      </c>
      <c r="G20" s="10">
        <v>0.17099763896915299</v>
      </c>
      <c r="H20" s="10">
        <v>0.333359236780358</v>
      </c>
      <c r="I20" s="14" t="s">
        <v>173</v>
      </c>
      <c r="J20" s="7">
        <v>0.13072859678896501</v>
      </c>
      <c r="K20" s="10">
        <v>9.2701161585851496E-2</v>
      </c>
      <c r="L20" s="10">
        <v>0.181239370069218</v>
      </c>
      <c r="M20" s="14" t="s">
        <v>173</v>
      </c>
      <c r="N20" s="7">
        <v>3.1483526586465603E-2</v>
      </c>
      <c r="O20" s="10">
        <v>8.3652859057655599E-3</v>
      </c>
      <c r="P20" s="10">
        <v>0.111319057947169</v>
      </c>
      <c r="Q20" s="14" t="s">
        <v>184</v>
      </c>
    </row>
    <row r="21" spans="1:17" x14ac:dyDescent="0.25">
      <c r="A21" s="11" t="s">
        <v>192</v>
      </c>
      <c r="B21" s="7">
        <v>0.16744560613698201</v>
      </c>
      <c r="C21" s="10">
        <v>0.13833364010819299</v>
      </c>
      <c r="D21" s="10">
        <v>0.20125318044841201</v>
      </c>
      <c r="E21" s="14" t="s">
        <v>173</v>
      </c>
      <c r="F21" s="7">
        <v>0.288578687347332</v>
      </c>
      <c r="G21" s="10">
        <v>0.214150231937761</v>
      </c>
      <c r="H21" s="10">
        <v>0.3764822825568</v>
      </c>
      <c r="I21" s="14" t="s">
        <v>173</v>
      </c>
      <c r="J21" s="7">
        <v>0.15711557748660199</v>
      </c>
      <c r="K21" s="10">
        <v>0.123320822443356</v>
      </c>
      <c r="L21" s="10">
        <v>0.19807895157472899</v>
      </c>
      <c r="M21" s="14" t="s">
        <v>173</v>
      </c>
      <c r="N21" s="7">
        <v>3.4633548592853898E-2</v>
      </c>
      <c r="O21" s="10">
        <v>1.7105373591342898E-2</v>
      </c>
      <c r="P21" s="10">
        <v>6.8864716021272698E-2</v>
      </c>
      <c r="Q21" s="14" t="s">
        <v>184</v>
      </c>
    </row>
    <row r="22" spans="1:17" x14ac:dyDescent="0.25">
      <c r="A22" s="11" t="s">
        <v>193</v>
      </c>
      <c r="B22" s="7">
        <v>0.137270799916799</v>
      </c>
      <c r="C22" s="10">
        <v>0.10959163333788099</v>
      </c>
      <c r="D22" s="10">
        <v>0.17060135881980901</v>
      </c>
      <c r="E22" s="14" t="s">
        <v>173</v>
      </c>
      <c r="F22" s="7">
        <v>0.227946325635034</v>
      </c>
      <c r="G22" s="10">
        <v>0.145521017793979</v>
      </c>
      <c r="H22" s="10">
        <v>0.33856034739121499</v>
      </c>
      <c r="I22" s="14" t="s">
        <v>184</v>
      </c>
      <c r="J22" s="7">
        <v>0.13931428310253799</v>
      </c>
      <c r="K22" s="10">
        <v>0.10472233567007</v>
      </c>
      <c r="L22" s="10">
        <v>0.182997071627475</v>
      </c>
      <c r="M22" s="14" t="s">
        <v>173</v>
      </c>
      <c r="N22" s="7">
        <v>2.5040004452961302E-2</v>
      </c>
      <c r="O22" s="10">
        <v>1.00003136413171E-2</v>
      </c>
      <c r="P22" s="10">
        <v>6.1297746355126297E-2</v>
      </c>
      <c r="Q22" s="14" t="s">
        <v>184</v>
      </c>
    </row>
    <row r="23" spans="1:17" x14ac:dyDescent="0.25">
      <c r="A23" s="11" t="s">
        <v>194</v>
      </c>
      <c r="B23" s="7">
        <v>0.14106080701169199</v>
      </c>
      <c r="C23" s="10">
        <v>0.119798315878043</v>
      </c>
      <c r="D23" s="10">
        <v>0.16538800006878901</v>
      </c>
      <c r="E23" s="14" t="s">
        <v>173</v>
      </c>
      <c r="F23" s="7">
        <v>0.26405050713818801</v>
      </c>
      <c r="G23" s="10">
        <v>0.21056636061058201</v>
      </c>
      <c r="H23" s="10">
        <v>0.32551799211413002</v>
      </c>
      <c r="I23" s="14" t="s">
        <v>173</v>
      </c>
      <c r="J23" s="7">
        <v>0.121747749368629</v>
      </c>
      <c r="K23" s="10">
        <v>9.8116997219302907E-2</v>
      </c>
      <c r="L23" s="10">
        <v>0.15012245226530399</v>
      </c>
      <c r="M23" s="14" t="s">
        <v>173</v>
      </c>
      <c r="N23" s="7">
        <v>2.41186111674009E-2</v>
      </c>
      <c r="O23" s="10">
        <v>1.03008900149684E-2</v>
      </c>
      <c r="P23" s="10">
        <v>5.5433402222679298E-2</v>
      </c>
      <c r="Q23" s="14" t="s">
        <v>184</v>
      </c>
    </row>
    <row r="24" spans="1:17" x14ac:dyDescent="0.25">
      <c r="A24" s="11" t="s">
        <v>195</v>
      </c>
      <c r="B24" s="7">
        <v>0.144178122656861</v>
      </c>
      <c r="C24" s="10">
        <v>0.115848744575405</v>
      </c>
      <c r="D24" s="10">
        <v>0.178040100499571</v>
      </c>
      <c r="E24" s="14" t="s">
        <v>173</v>
      </c>
      <c r="F24" s="7">
        <v>0.19271520064313699</v>
      </c>
      <c r="G24" s="10">
        <v>0.13791891378591201</v>
      </c>
      <c r="H24" s="10">
        <v>0.26264953672776697</v>
      </c>
      <c r="I24" s="14" t="s">
        <v>173</v>
      </c>
      <c r="J24" s="7">
        <v>0.15234482950896799</v>
      </c>
      <c r="K24" s="10">
        <v>0.11287250307374699</v>
      </c>
      <c r="L24" s="10">
        <v>0.20247046011157899</v>
      </c>
      <c r="M24" s="14" t="s">
        <v>173</v>
      </c>
      <c r="N24" s="7">
        <v>3.2108345299892697E-2</v>
      </c>
      <c r="O24" s="10">
        <v>1.5312562324806E-2</v>
      </c>
      <c r="P24" s="10">
        <v>6.6090307099369805E-2</v>
      </c>
      <c r="Q24" s="14" t="s">
        <v>184</v>
      </c>
    </row>
    <row r="25" spans="1:17" x14ac:dyDescent="0.25">
      <c r="A25" s="11" t="s">
        <v>196</v>
      </c>
      <c r="B25" s="7">
        <v>0.18719636515083601</v>
      </c>
      <c r="C25" s="10">
        <v>0.13563906272971299</v>
      </c>
      <c r="D25" s="10">
        <v>0.25262332217752598</v>
      </c>
      <c r="E25" s="14" t="s">
        <v>173</v>
      </c>
      <c r="F25" s="7">
        <v>0.27411762967682402</v>
      </c>
      <c r="G25" s="10">
        <v>0.158975277951348</v>
      </c>
      <c r="H25" s="10">
        <v>0.43001524204011898</v>
      </c>
      <c r="I25" s="14" t="s">
        <v>197</v>
      </c>
      <c r="J25" s="7">
        <v>0.19747097613291001</v>
      </c>
      <c r="K25" s="10">
        <v>0.148019576018878</v>
      </c>
      <c r="L25" s="10">
        <v>0.25843208948038299</v>
      </c>
      <c r="M25" s="14" t="s">
        <v>173</v>
      </c>
      <c r="N25" s="7">
        <v>2.95468351623576E-2</v>
      </c>
      <c r="O25" s="10">
        <v>6.7602098727245199E-3</v>
      </c>
      <c r="P25" s="10">
        <v>0.119870735333969</v>
      </c>
      <c r="Q25" s="14" t="s">
        <v>184</v>
      </c>
    </row>
    <row r="26" spans="1:17" x14ac:dyDescent="0.25">
      <c r="A26" s="11" t="s">
        <v>198</v>
      </c>
      <c r="B26" s="7">
        <v>0.14865736165436599</v>
      </c>
      <c r="C26" s="10">
        <v>0.11617878465176</v>
      </c>
      <c r="D26" s="10">
        <v>0.18828130972214299</v>
      </c>
      <c r="E26" s="14" t="s">
        <v>173</v>
      </c>
      <c r="F26" s="7">
        <v>0.24190621120959899</v>
      </c>
      <c r="G26" s="10">
        <v>0.17151740699682</v>
      </c>
      <c r="H26" s="10">
        <v>0.32968657628335202</v>
      </c>
      <c r="I26" s="14" t="s">
        <v>173</v>
      </c>
      <c r="J26" s="7">
        <v>0.126970165270201</v>
      </c>
      <c r="K26" s="10">
        <v>9.3608979831834194E-2</v>
      </c>
      <c r="L26" s="10">
        <v>0.16999104994035499</v>
      </c>
      <c r="M26" s="14" t="s">
        <v>173</v>
      </c>
      <c r="N26" s="7">
        <v>6.8783242472478107E-2</v>
      </c>
      <c r="O26" s="10">
        <v>2.5357480390353699E-2</v>
      </c>
      <c r="P26" s="10">
        <v>0.17335026530103201</v>
      </c>
      <c r="Q26" s="14" t="s">
        <v>184</v>
      </c>
    </row>
    <row r="27" spans="1:17" x14ac:dyDescent="0.25">
      <c r="A27" s="11" t="s">
        <v>199</v>
      </c>
      <c r="B27" s="7">
        <v>0.119620189123086</v>
      </c>
      <c r="C27" s="10">
        <v>8.8579158244297795E-2</v>
      </c>
      <c r="D27" s="10">
        <v>0.159633784969124</v>
      </c>
      <c r="E27" s="14" t="s">
        <v>173</v>
      </c>
      <c r="F27" s="7">
        <v>0.195420641586523</v>
      </c>
      <c r="G27" s="10">
        <v>0.11513945271333299</v>
      </c>
      <c r="H27" s="10">
        <v>0.311944453344775</v>
      </c>
      <c r="I27" s="14" t="s">
        <v>184</v>
      </c>
      <c r="J27" s="7">
        <v>0.118597501309677</v>
      </c>
      <c r="K27" s="10">
        <v>8.3176217185196702E-2</v>
      </c>
      <c r="L27" s="10">
        <v>0.166366023447763</v>
      </c>
      <c r="M27" s="14" t="s">
        <v>173</v>
      </c>
      <c r="N27" s="7">
        <v>9.1324386983633304E-3</v>
      </c>
      <c r="O27" s="10">
        <v>1.1775279298085501E-3</v>
      </c>
      <c r="P27" s="10">
        <v>6.7211354596937098E-2</v>
      </c>
      <c r="Q27" s="14" t="s">
        <v>184</v>
      </c>
    </row>
    <row r="28" spans="1:17" x14ac:dyDescent="0.25">
      <c r="A28" s="12" t="s">
        <v>200</v>
      </c>
      <c r="B28" s="8">
        <v>0.137973769929748</v>
      </c>
      <c r="C28" s="9">
        <v>0.107530882784939</v>
      </c>
      <c r="D28" s="9">
        <v>0.175342002037992</v>
      </c>
      <c r="E28" s="15" t="s">
        <v>173</v>
      </c>
      <c r="F28" s="8">
        <v>0.233767524943471</v>
      </c>
      <c r="G28" s="9">
        <v>0.15942291260356101</v>
      </c>
      <c r="H28" s="9">
        <v>0.32920370371729102</v>
      </c>
      <c r="I28" s="15" t="s">
        <v>184</v>
      </c>
      <c r="J28" s="8">
        <v>0.13198090182793601</v>
      </c>
      <c r="K28" s="9">
        <v>9.43874721443895E-2</v>
      </c>
      <c r="L28" s="9">
        <v>0.181545753494913</v>
      </c>
      <c r="M28" s="15" t="s">
        <v>173</v>
      </c>
      <c r="N28" s="8">
        <v>2.6698280373031499E-2</v>
      </c>
      <c r="O28" s="9">
        <v>7.6866776075514998E-3</v>
      </c>
      <c r="P28" s="9">
        <v>8.8536255754665102E-2</v>
      </c>
      <c r="Q28" s="15" t="s">
        <v>184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62</v>
      </c>
    </row>
    <row r="3" spans="1:13" x14ac:dyDescent="0.25">
      <c r="A3" s="1" t="s">
        <v>239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10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203</v>
      </c>
      <c r="G11" s="18" t="s">
        <v>176</v>
      </c>
      <c r="H11" s="18" t="s">
        <v>177</v>
      </c>
      <c r="I11" s="19" t="s">
        <v>178</v>
      </c>
      <c r="J11" s="17" t="s">
        <v>204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0.19059462627457699</v>
      </c>
      <c r="C12" s="10">
        <v>0.18004398014730599</v>
      </c>
      <c r="D12" s="10">
        <v>0.20161152305149499</v>
      </c>
      <c r="E12" s="14" t="s">
        <v>173</v>
      </c>
      <c r="F12" s="7">
        <v>0.173974288523256</v>
      </c>
      <c r="G12" s="10">
        <v>0.15949503250672001</v>
      </c>
      <c r="H12" s="10">
        <v>0.189471686272107</v>
      </c>
      <c r="I12" s="14" t="s">
        <v>173</v>
      </c>
      <c r="J12" s="7">
        <v>0.20628231556093399</v>
      </c>
      <c r="K12" s="10">
        <v>0.19310075486928799</v>
      </c>
      <c r="L12" s="10">
        <v>0.22011822073918</v>
      </c>
      <c r="M12" s="14" t="s">
        <v>173</v>
      </c>
    </row>
    <row r="13" spans="1:13" x14ac:dyDescent="0.25">
      <c r="A13" s="11" t="s">
        <v>183</v>
      </c>
      <c r="B13" s="7">
        <v>0.19029262042606901</v>
      </c>
      <c r="C13" s="10">
        <v>0.13443841368936499</v>
      </c>
      <c r="D13" s="10">
        <v>0.26231950924677899</v>
      </c>
      <c r="E13" s="14" t="s">
        <v>173</v>
      </c>
      <c r="F13" s="7">
        <v>0.209482703183345</v>
      </c>
      <c r="G13" s="10">
        <v>0.12827577801037299</v>
      </c>
      <c r="H13" s="10">
        <v>0.32304742610239201</v>
      </c>
      <c r="I13" s="14" t="s">
        <v>184</v>
      </c>
      <c r="J13" s="7">
        <v>0.17167683680534801</v>
      </c>
      <c r="K13" s="10">
        <v>0.11783097885310399</v>
      </c>
      <c r="L13" s="10">
        <v>0.243341434164802</v>
      </c>
      <c r="M13" s="14" t="s">
        <v>173</v>
      </c>
    </row>
    <row r="14" spans="1:13" x14ac:dyDescent="0.25">
      <c r="A14" s="11" t="s">
        <v>185</v>
      </c>
      <c r="B14" s="7">
        <v>0.25853987988593102</v>
      </c>
      <c r="C14" s="10">
        <v>0.20873459390734</v>
      </c>
      <c r="D14" s="10">
        <v>0.31549071487099201</v>
      </c>
      <c r="E14" s="14" t="s">
        <v>173</v>
      </c>
      <c r="F14" s="7">
        <v>0.25912855431735698</v>
      </c>
      <c r="G14" s="10">
        <v>0.19130887676809999</v>
      </c>
      <c r="H14" s="10">
        <v>0.34085690270143698</v>
      </c>
      <c r="I14" s="14" t="s">
        <v>173</v>
      </c>
      <c r="J14" s="7">
        <v>0.257965828716052</v>
      </c>
      <c r="K14" s="10">
        <v>0.197574500559133</v>
      </c>
      <c r="L14" s="10">
        <v>0.32924251365562202</v>
      </c>
      <c r="M14" s="14" t="s">
        <v>173</v>
      </c>
    </row>
    <row r="15" spans="1:13" x14ac:dyDescent="0.25">
      <c r="A15" s="11" t="s">
        <v>186</v>
      </c>
      <c r="B15" s="7">
        <v>0.19562617386749701</v>
      </c>
      <c r="C15" s="10">
        <v>0.161772679385636</v>
      </c>
      <c r="D15" s="10">
        <v>0.23458145449392001</v>
      </c>
      <c r="E15" s="14" t="s">
        <v>173</v>
      </c>
      <c r="F15" s="7">
        <v>0.17117192031414599</v>
      </c>
      <c r="G15" s="10">
        <v>0.124394778085451</v>
      </c>
      <c r="H15" s="10">
        <v>0.230900492906293</v>
      </c>
      <c r="I15" s="14" t="s">
        <v>173</v>
      </c>
      <c r="J15" s="7">
        <v>0.219306966238868</v>
      </c>
      <c r="K15" s="10">
        <v>0.17325963188688401</v>
      </c>
      <c r="L15" s="10">
        <v>0.27354314182711198</v>
      </c>
      <c r="M15" s="14" t="s">
        <v>173</v>
      </c>
    </row>
    <row r="16" spans="1:13" x14ac:dyDescent="0.25">
      <c r="A16" s="11" t="s">
        <v>187</v>
      </c>
      <c r="B16" s="7">
        <v>0.10990212406460299</v>
      </c>
      <c r="C16" s="10">
        <v>8.2867947919718105E-2</v>
      </c>
      <c r="D16" s="10">
        <v>0.14436743351123801</v>
      </c>
      <c r="E16" s="14" t="s">
        <v>173</v>
      </c>
      <c r="F16" s="7">
        <v>0.116076550117621</v>
      </c>
      <c r="G16" s="10">
        <v>7.9746037672462203E-2</v>
      </c>
      <c r="H16" s="10">
        <v>0.16597329379010101</v>
      </c>
      <c r="I16" s="14" t="s">
        <v>173</v>
      </c>
      <c r="J16" s="7">
        <v>0.10378480186011101</v>
      </c>
      <c r="K16" s="10">
        <v>7.2255302330590396E-2</v>
      </c>
      <c r="L16" s="10">
        <v>0.14689417597277499</v>
      </c>
      <c r="M16" s="14" t="s">
        <v>173</v>
      </c>
    </row>
    <row r="17" spans="1:13" x14ac:dyDescent="0.25">
      <c r="A17" s="11" t="s">
        <v>188</v>
      </c>
      <c r="B17" s="7">
        <v>0.17734479756329799</v>
      </c>
      <c r="C17" s="10">
        <v>0.144010398780576</v>
      </c>
      <c r="D17" s="10">
        <v>0.216444130339848</v>
      </c>
      <c r="E17" s="14" t="s">
        <v>173</v>
      </c>
      <c r="F17" s="7">
        <v>0.15411933552062099</v>
      </c>
      <c r="G17" s="10">
        <v>0.110458860037135</v>
      </c>
      <c r="H17" s="10">
        <v>0.21094483982925699</v>
      </c>
      <c r="I17" s="14" t="s">
        <v>173</v>
      </c>
      <c r="J17" s="7">
        <v>0.19829795126399699</v>
      </c>
      <c r="K17" s="10">
        <v>0.15968367745684101</v>
      </c>
      <c r="L17" s="10">
        <v>0.24354356676751299</v>
      </c>
      <c r="M17" s="14" t="s">
        <v>173</v>
      </c>
    </row>
    <row r="18" spans="1:13" x14ac:dyDescent="0.25">
      <c r="A18" s="11" t="s">
        <v>189</v>
      </c>
      <c r="B18" s="7">
        <v>0.203023873225993</v>
      </c>
      <c r="C18" s="10">
        <v>0.176321425320111</v>
      </c>
      <c r="D18" s="10">
        <v>0.232628097024421</v>
      </c>
      <c r="E18" s="14" t="s">
        <v>173</v>
      </c>
      <c r="F18" s="7">
        <v>0.20198562470099801</v>
      </c>
      <c r="G18" s="10">
        <v>0.16285641080584601</v>
      </c>
      <c r="H18" s="10">
        <v>0.24773417569724801</v>
      </c>
      <c r="I18" s="14" t="s">
        <v>173</v>
      </c>
      <c r="J18" s="7">
        <v>0.203983692922768</v>
      </c>
      <c r="K18" s="10">
        <v>0.171729281656301</v>
      </c>
      <c r="L18" s="10">
        <v>0.24053685520025</v>
      </c>
      <c r="M18" s="14" t="s">
        <v>173</v>
      </c>
    </row>
    <row r="19" spans="1:13" x14ac:dyDescent="0.25">
      <c r="A19" s="11" t="s">
        <v>190</v>
      </c>
      <c r="B19" s="7">
        <v>0.21186530856425101</v>
      </c>
      <c r="C19" s="10">
        <v>0.193132139142867</v>
      </c>
      <c r="D19" s="10">
        <v>0.23189331222489201</v>
      </c>
      <c r="E19" s="14" t="s">
        <v>173</v>
      </c>
      <c r="F19" s="7">
        <v>0.19036947749187599</v>
      </c>
      <c r="G19" s="10">
        <v>0.16519011564953301</v>
      </c>
      <c r="H19" s="10">
        <v>0.21838283697504399</v>
      </c>
      <c r="I19" s="14" t="s">
        <v>173</v>
      </c>
      <c r="J19" s="7">
        <v>0.23259764512453299</v>
      </c>
      <c r="K19" s="10">
        <v>0.20933734640406701</v>
      </c>
      <c r="L19" s="10">
        <v>0.25760043482234402</v>
      </c>
      <c r="M19" s="14" t="s">
        <v>173</v>
      </c>
    </row>
    <row r="20" spans="1:13" x14ac:dyDescent="0.25">
      <c r="A20" s="11" t="s">
        <v>191</v>
      </c>
      <c r="B20" s="7">
        <v>0.139333812731535</v>
      </c>
      <c r="C20" s="10">
        <v>0.109341243316028</v>
      </c>
      <c r="D20" s="10">
        <v>0.175928362782553</v>
      </c>
      <c r="E20" s="14" t="s">
        <v>173</v>
      </c>
      <c r="F20" s="7">
        <v>0.14660692658059299</v>
      </c>
      <c r="G20" s="10">
        <v>0.104663426226725</v>
      </c>
      <c r="H20" s="10">
        <v>0.201574847352818</v>
      </c>
      <c r="I20" s="14" t="s">
        <v>173</v>
      </c>
      <c r="J20" s="7">
        <v>0.13240971632326601</v>
      </c>
      <c r="K20" s="10">
        <v>9.0403796135849201E-2</v>
      </c>
      <c r="L20" s="10">
        <v>0.18985961821879699</v>
      </c>
      <c r="M20" s="14" t="s">
        <v>173</v>
      </c>
    </row>
    <row r="21" spans="1:13" x14ac:dyDescent="0.25">
      <c r="A21" s="11" t="s">
        <v>192</v>
      </c>
      <c r="B21" s="7">
        <v>0.16744560613698201</v>
      </c>
      <c r="C21" s="10">
        <v>0.13833364010819299</v>
      </c>
      <c r="D21" s="10">
        <v>0.20125318044841201</v>
      </c>
      <c r="E21" s="14" t="s">
        <v>173</v>
      </c>
      <c r="F21" s="7">
        <v>0.14436121249666001</v>
      </c>
      <c r="G21" s="10">
        <v>0.10836109676632701</v>
      </c>
      <c r="H21" s="10">
        <v>0.18977583951677701</v>
      </c>
      <c r="I21" s="14" t="s">
        <v>173</v>
      </c>
      <c r="J21" s="7">
        <v>0.18824710005154999</v>
      </c>
      <c r="K21" s="10">
        <v>0.148771994197341</v>
      </c>
      <c r="L21" s="10">
        <v>0.235301149233615</v>
      </c>
      <c r="M21" s="14" t="s">
        <v>173</v>
      </c>
    </row>
    <row r="22" spans="1:13" x14ac:dyDescent="0.25">
      <c r="A22" s="11" t="s">
        <v>193</v>
      </c>
      <c r="B22" s="7">
        <v>0.137270799916799</v>
      </c>
      <c r="C22" s="10">
        <v>0.10959163333788099</v>
      </c>
      <c r="D22" s="10">
        <v>0.17060135881980901</v>
      </c>
      <c r="E22" s="14" t="s">
        <v>173</v>
      </c>
      <c r="F22" s="7">
        <v>0.15877637821488899</v>
      </c>
      <c r="G22" s="10">
        <v>0.10988002424801099</v>
      </c>
      <c r="H22" s="10">
        <v>0.22395692365879799</v>
      </c>
      <c r="I22" s="14" t="s">
        <v>173</v>
      </c>
      <c r="J22" s="7">
        <v>0.11897804901881701</v>
      </c>
      <c r="K22" s="10">
        <v>8.7715451004030401E-2</v>
      </c>
      <c r="L22" s="10">
        <v>0.15943564285571399</v>
      </c>
      <c r="M22" s="14" t="s">
        <v>173</v>
      </c>
    </row>
    <row r="23" spans="1:13" x14ac:dyDescent="0.25">
      <c r="A23" s="11" t="s">
        <v>194</v>
      </c>
      <c r="B23" s="7">
        <v>0.14106080701169199</v>
      </c>
      <c r="C23" s="10">
        <v>0.119798315878043</v>
      </c>
      <c r="D23" s="10">
        <v>0.16538800006878901</v>
      </c>
      <c r="E23" s="14" t="s">
        <v>173</v>
      </c>
      <c r="F23" s="7">
        <v>0.123416896016436</v>
      </c>
      <c r="G23" s="10">
        <v>9.3893587683860802E-2</v>
      </c>
      <c r="H23" s="10">
        <v>0.16057819273507701</v>
      </c>
      <c r="I23" s="14" t="s">
        <v>173</v>
      </c>
      <c r="J23" s="7">
        <v>0.15713233430353499</v>
      </c>
      <c r="K23" s="10">
        <v>0.12864579082171501</v>
      </c>
      <c r="L23" s="10">
        <v>0.19054735909411599</v>
      </c>
      <c r="M23" s="14" t="s">
        <v>173</v>
      </c>
    </row>
    <row r="24" spans="1:13" x14ac:dyDescent="0.25">
      <c r="A24" s="11" t="s">
        <v>195</v>
      </c>
      <c r="B24" s="7">
        <v>0.144178122656861</v>
      </c>
      <c r="C24" s="10">
        <v>0.115848744575405</v>
      </c>
      <c r="D24" s="10">
        <v>0.178040100499571</v>
      </c>
      <c r="E24" s="14" t="s">
        <v>173</v>
      </c>
      <c r="F24" s="7">
        <v>0.13085356538333601</v>
      </c>
      <c r="G24" s="10">
        <v>9.4157808902507398E-2</v>
      </c>
      <c r="H24" s="10">
        <v>0.17902421010862599</v>
      </c>
      <c r="I24" s="14" t="s">
        <v>173</v>
      </c>
      <c r="J24" s="7">
        <v>0.15593770710609101</v>
      </c>
      <c r="K24" s="10">
        <v>0.117566739308138</v>
      </c>
      <c r="L24" s="10">
        <v>0.20393778429252801</v>
      </c>
      <c r="M24" s="14" t="s">
        <v>173</v>
      </c>
    </row>
    <row r="25" spans="1:13" x14ac:dyDescent="0.25">
      <c r="A25" s="11" t="s">
        <v>196</v>
      </c>
      <c r="B25" s="7">
        <v>0.18719636515083601</v>
      </c>
      <c r="C25" s="10">
        <v>0.13563906272971299</v>
      </c>
      <c r="D25" s="10">
        <v>0.25262332217752598</v>
      </c>
      <c r="E25" s="14" t="s">
        <v>173</v>
      </c>
      <c r="F25" s="7">
        <v>0.15958602732521199</v>
      </c>
      <c r="G25" s="10">
        <v>0.10859348573001</v>
      </c>
      <c r="H25" s="10">
        <v>0.22838837340107401</v>
      </c>
      <c r="I25" s="14" t="s">
        <v>173</v>
      </c>
      <c r="J25" s="7">
        <v>0.21181434155402001</v>
      </c>
      <c r="K25" s="10">
        <v>0.14457853392779799</v>
      </c>
      <c r="L25" s="10">
        <v>0.29937504556921202</v>
      </c>
      <c r="M25" s="14" t="s">
        <v>173</v>
      </c>
    </row>
    <row r="26" spans="1:13" x14ac:dyDescent="0.25">
      <c r="A26" s="11" t="s">
        <v>198</v>
      </c>
      <c r="B26" s="7">
        <v>0.14865736165436599</v>
      </c>
      <c r="C26" s="10">
        <v>0.11617878465176</v>
      </c>
      <c r="D26" s="10">
        <v>0.18828130972214299</v>
      </c>
      <c r="E26" s="14" t="s">
        <v>173</v>
      </c>
      <c r="F26" s="7">
        <v>8.8046670679609002E-2</v>
      </c>
      <c r="G26" s="10">
        <v>5.6894470251720002E-2</v>
      </c>
      <c r="H26" s="10">
        <v>0.13383548354820701</v>
      </c>
      <c r="I26" s="14" t="s">
        <v>173</v>
      </c>
      <c r="J26" s="7">
        <v>0.20548545928352999</v>
      </c>
      <c r="K26" s="10">
        <v>0.15423131169253701</v>
      </c>
      <c r="L26" s="10">
        <v>0.26836777603488698</v>
      </c>
      <c r="M26" s="14" t="s">
        <v>173</v>
      </c>
    </row>
    <row r="27" spans="1:13" x14ac:dyDescent="0.25">
      <c r="A27" s="11" t="s">
        <v>199</v>
      </c>
      <c r="B27" s="7">
        <v>0.119620189123086</v>
      </c>
      <c r="C27" s="10">
        <v>8.8579158244297795E-2</v>
      </c>
      <c r="D27" s="10">
        <v>0.159633784969124</v>
      </c>
      <c r="E27" s="14" t="s">
        <v>173</v>
      </c>
      <c r="F27" s="7">
        <v>0.15553152415466501</v>
      </c>
      <c r="G27" s="10">
        <v>0.108393896552585</v>
      </c>
      <c r="H27" s="10">
        <v>0.21815251324128301</v>
      </c>
      <c r="I27" s="14" t="s">
        <v>173</v>
      </c>
      <c r="J27" s="7">
        <v>8.6516102534937397E-2</v>
      </c>
      <c r="K27" s="10">
        <v>5.1737287689420097E-2</v>
      </c>
      <c r="L27" s="10">
        <v>0.141192867909119</v>
      </c>
      <c r="M27" s="14" t="s">
        <v>173</v>
      </c>
    </row>
    <row r="28" spans="1:13" x14ac:dyDescent="0.25">
      <c r="A28" s="12" t="s">
        <v>200</v>
      </c>
      <c r="B28" s="8">
        <v>0.137973769929748</v>
      </c>
      <c r="C28" s="9">
        <v>0.107530882784939</v>
      </c>
      <c r="D28" s="9">
        <v>0.175342002037992</v>
      </c>
      <c r="E28" s="15" t="s">
        <v>173</v>
      </c>
      <c r="F28" s="8">
        <v>0.12503859499479</v>
      </c>
      <c r="G28" s="9">
        <v>8.7510116438048097E-2</v>
      </c>
      <c r="H28" s="9">
        <v>0.17556455128161499</v>
      </c>
      <c r="I28" s="15" t="s">
        <v>173</v>
      </c>
      <c r="J28" s="8">
        <v>0.150483212890069</v>
      </c>
      <c r="K28" s="9">
        <v>0.106745900757638</v>
      </c>
      <c r="L28" s="9">
        <v>0.207968836045546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63</v>
      </c>
    </row>
    <row r="3" spans="1:17" x14ac:dyDescent="0.25">
      <c r="A3" s="1" t="s">
        <v>239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12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205</v>
      </c>
      <c r="G11" s="18" t="s">
        <v>176</v>
      </c>
      <c r="H11" s="18" t="s">
        <v>177</v>
      </c>
      <c r="I11" s="19" t="s">
        <v>178</v>
      </c>
      <c r="J11" s="17" t="s">
        <v>206</v>
      </c>
      <c r="K11" s="18" t="s">
        <v>176</v>
      </c>
      <c r="L11" s="18" t="s">
        <v>177</v>
      </c>
      <c r="M11" s="19" t="s">
        <v>178</v>
      </c>
      <c r="N11" s="17" t="s">
        <v>207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0.19059462627457699</v>
      </c>
      <c r="C12" s="10">
        <v>0.18004398014730599</v>
      </c>
      <c r="D12" s="10">
        <v>0.20161152305149499</v>
      </c>
      <c r="E12" s="14" t="s">
        <v>173</v>
      </c>
      <c r="F12" s="7">
        <v>0.108301687764356</v>
      </c>
      <c r="G12" s="10">
        <v>9.5884602351865494E-2</v>
      </c>
      <c r="H12" s="10">
        <v>0.12210961123653701</v>
      </c>
      <c r="I12" s="14" t="s">
        <v>173</v>
      </c>
      <c r="J12" s="7">
        <v>0.190304602528658</v>
      </c>
      <c r="K12" s="10">
        <v>0.17406536310603599</v>
      </c>
      <c r="L12" s="10">
        <v>0.20767791799051499</v>
      </c>
      <c r="M12" s="14" t="s">
        <v>173</v>
      </c>
      <c r="N12" s="7">
        <v>0.40375720947627702</v>
      </c>
      <c r="O12" s="10">
        <v>0.37101945573878298</v>
      </c>
      <c r="P12" s="10">
        <v>0.43737494171636099</v>
      </c>
      <c r="Q12" s="14" t="s">
        <v>173</v>
      </c>
    </row>
    <row r="13" spans="1:17" x14ac:dyDescent="0.25">
      <c r="A13" s="11" t="s">
        <v>183</v>
      </c>
      <c r="B13" s="7">
        <v>0.19029262042606901</v>
      </c>
      <c r="C13" s="10">
        <v>0.13443841368936499</v>
      </c>
      <c r="D13" s="10">
        <v>0.26231950924677899</v>
      </c>
      <c r="E13" s="14" t="s">
        <v>173</v>
      </c>
      <c r="F13" s="7">
        <v>0.11303989473124</v>
      </c>
      <c r="G13" s="10">
        <v>5.8355830055949201E-2</v>
      </c>
      <c r="H13" s="10">
        <v>0.207666296418483</v>
      </c>
      <c r="I13" s="14" t="s">
        <v>184</v>
      </c>
      <c r="J13" s="7">
        <v>0.181777476578695</v>
      </c>
      <c r="K13" s="10">
        <v>0.112686533276804</v>
      </c>
      <c r="L13" s="10">
        <v>0.279868556931402</v>
      </c>
      <c r="M13" s="14" t="s">
        <v>184</v>
      </c>
      <c r="N13" s="7">
        <v>0.50377942223366801</v>
      </c>
      <c r="O13" s="10">
        <v>0.30289922290381399</v>
      </c>
      <c r="P13" s="10">
        <v>0.70344683455695001</v>
      </c>
      <c r="Q13" s="14" t="s">
        <v>197</v>
      </c>
    </row>
    <row r="14" spans="1:17" x14ac:dyDescent="0.25">
      <c r="A14" s="11" t="s">
        <v>185</v>
      </c>
      <c r="B14" s="7">
        <v>0.25853987988593102</v>
      </c>
      <c r="C14" s="10">
        <v>0.20873459390734</v>
      </c>
      <c r="D14" s="10">
        <v>0.31549071487099201</v>
      </c>
      <c r="E14" s="14" t="s">
        <v>173</v>
      </c>
      <c r="F14" s="7">
        <v>0.165251236884918</v>
      </c>
      <c r="G14" s="10">
        <v>0.108602265968833</v>
      </c>
      <c r="H14" s="10">
        <v>0.243381457891474</v>
      </c>
      <c r="I14" s="14" t="s">
        <v>173</v>
      </c>
      <c r="J14" s="7">
        <v>0.27738200091374399</v>
      </c>
      <c r="K14" s="10">
        <v>0.21125274714926601</v>
      </c>
      <c r="L14" s="10">
        <v>0.35489764911323102</v>
      </c>
      <c r="M14" s="14" t="s">
        <v>173</v>
      </c>
      <c r="N14" s="7">
        <v>0.42244679977831801</v>
      </c>
      <c r="O14" s="10">
        <v>0.28656623010063598</v>
      </c>
      <c r="P14" s="10">
        <v>0.57117478443156899</v>
      </c>
      <c r="Q14" s="14" t="s">
        <v>184</v>
      </c>
    </row>
    <row r="15" spans="1:17" x14ac:dyDescent="0.25">
      <c r="A15" s="11" t="s">
        <v>186</v>
      </c>
      <c r="B15" s="7">
        <v>0.19562617386749701</v>
      </c>
      <c r="C15" s="10">
        <v>0.161772679385636</v>
      </c>
      <c r="D15" s="10">
        <v>0.23458145449392001</v>
      </c>
      <c r="E15" s="14" t="s">
        <v>173</v>
      </c>
      <c r="F15" s="7">
        <v>0.11582295061005</v>
      </c>
      <c r="G15" s="10">
        <v>6.7845303805221496E-2</v>
      </c>
      <c r="H15" s="10">
        <v>0.19078452788924899</v>
      </c>
      <c r="I15" s="14" t="s">
        <v>184</v>
      </c>
      <c r="J15" s="7">
        <v>0.19965445830383499</v>
      </c>
      <c r="K15" s="10">
        <v>0.14612098837738399</v>
      </c>
      <c r="L15" s="10">
        <v>0.26667540055255801</v>
      </c>
      <c r="M15" s="14" t="s">
        <v>173</v>
      </c>
      <c r="N15" s="7">
        <v>0.37166722944353198</v>
      </c>
      <c r="O15" s="10">
        <v>0.268513994274169</v>
      </c>
      <c r="P15" s="10">
        <v>0.48801055979272101</v>
      </c>
      <c r="Q15" s="14" t="s">
        <v>173</v>
      </c>
    </row>
    <row r="16" spans="1:17" x14ac:dyDescent="0.25">
      <c r="A16" s="11" t="s">
        <v>187</v>
      </c>
      <c r="B16" s="7">
        <v>0.10990212406460299</v>
      </c>
      <c r="C16" s="10">
        <v>8.2867947919718105E-2</v>
      </c>
      <c r="D16" s="10">
        <v>0.14436743351123801</v>
      </c>
      <c r="E16" s="14" t="s">
        <v>173</v>
      </c>
      <c r="F16" s="7">
        <v>8.3173201728781204E-2</v>
      </c>
      <c r="G16" s="10">
        <v>5.6032225948615101E-2</v>
      </c>
      <c r="H16" s="10">
        <v>0.121764951278467</v>
      </c>
      <c r="I16" s="14" t="s">
        <v>173</v>
      </c>
      <c r="J16" s="7">
        <v>0.10113101761804701</v>
      </c>
      <c r="K16" s="10">
        <v>6.2924227743075906E-2</v>
      </c>
      <c r="L16" s="10">
        <v>0.15860986546119499</v>
      </c>
      <c r="M16" s="14" t="s">
        <v>173</v>
      </c>
      <c r="N16" s="7">
        <v>0.22636767688036699</v>
      </c>
      <c r="O16" s="10">
        <v>0.15411452875154599</v>
      </c>
      <c r="P16" s="10">
        <v>0.31969270451826198</v>
      </c>
      <c r="Q16" s="14" t="s">
        <v>184</v>
      </c>
    </row>
    <row r="17" spans="1:17" x14ac:dyDescent="0.25">
      <c r="A17" s="11" t="s">
        <v>188</v>
      </c>
      <c r="B17" s="7">
        <v>0.17734479756329799</v>
      </c>
      <c r="C17" s="10">
        <v>0.144010398780576</v>
      </c>
      <c r="D17" s="10">
        <v>0.216444130339848</v>
      </c>
      <c r="E17" s="14" t="s">
        <v>173</v>
      </c>
      <c r="F17" s="7">
        <v>0.13035798533916501</v>
      </c>
      <c r="G17" s="10">
        <v>9.5565000485792098E-2</v>
      </c>
      <c r="H17" s="10">
        <v>0.17536219988353</v>
      </c>
      <c r="I17" s="14" t="s">
        <v>173</v>
      </c>
      <c r="J17" s="7">
        <v>0.20873305887520699</v>
      </c>
      <c r="K17" s="10">
        <v>0.15758163621667701</v>
      </c>
      <c r="L17" s="10">
        <v>0.27114417596784601</v>
      </c>
      <c r="M17" s="14" t="s">
        <v>173</v>
      </c>
      <c r="N17" s="7">
        <v>0.32873152994572302</v>
      </c>
      <c r="O17" s="10">
        <v>0.20536723530249801</v>
      </c>
      <c r="P17" s="10">
        <v>0.48131490147437</v>
      </c>
      <c r="Q17" s="14" t="s">
        <v>184</v>
      </c>
    </row>
    <row r="18" spans="1:17" x14ac:dyDescent="0.25">
      <c r="A18" s="11" t="s">
        <v>189</v>
      </c>
      <c r="B18" s="7">
        <v>0.203023873225993</v>
      </c>
      <c r="C18" s="10">
        <v>0.176321425320111</v>
      </c>
      <c r="D18" s="10">
        <v>0.232628097024421</v>
      </c>
      <c r="E18" s="14" t="s">
        <v>173</v>
      </c>
      <c r="F18" s="7">
        <v>0.120192109039226</v>
      </c>
      <c r="G18" s="10">
        <v>9.0025454866682605E-2</v>
      </c>
      <c r="H18" s="10">
        <v>0.15870433104532899</v>
      </c>
      <c r="I18" s="14" t="s">
        <v>173</v>
      </c>
      <c r="J18" s="7">
        <v>0.20150464142805999</v>
      </c>
      <c r="K18" s="10">
        <v>0.16723889453094601</v>
      </c>
      <c r="L18" s="10">
        <v>0.24076134973218599</v>
      </c>
      <c r="M18" s="14" t="s">
        <v>173</v>
      </c>
      <c r="N18" s="7">
        <v>0.46193038642026801</v>
      </c>
      <c r="O18" s="10">
        <v>0.37458553758816199</v>
      </c>
      <c r="P18" s="10">
        <v>0.551676536182511</v>
      </c>
      <c r="Q18" s="14" t="s">
        <v>173</v>
      </c>
    </row>
    <row r="19" spans="1:17" x14ac:dyDescent="0.25">
      <c r="A19" s="11" t="s">
        <v>190</v>
      </c>
      <c r="B19" s="7">
        <v>0.21186530856425101</v>
      </c>
      <c r="C19" s="10">
        <v>0.193132139142867</v>
      </c>
      <c r="D19" s="10">
        <v>0.23189331222489201</v>
      </c>
      <c r="E19" s="14" t="s">
        <v>173</v>
      </c>
      <c r="F19" s="7">
        <v>0.117947942182852</v>
      </c>
      <c r="G19" s="10">
        <v>9.44642463508054E-2</v>
      </c>
      <c r="H19" s="10">
        <v>0.14632628575957601</v>
      </c>
      <c r="I19" s="14" t="s">
        <v>173</v>
      </c>
      <c r="J19" s="7">
        <v>0.192795637813754</v>
      </c>
      <c r="K19" s="10">
        <v>0.16422919524874399</v>
      </c>
      <c r="L19" s="10">
        <v>0.22499334385608799</v>
      </c>
      <c r="M19" s="14" t="s">
        <v>173</v>
      </c>
      <c r="N19" s="7">
        <v>0.41887360420798198</v>
      </c>
      <c r="O19" s="10">
        <v>0.37089129041807101</v>
      </c>
      <c r="P19" s="10">
        <v>0.46844124183332497</v>
      </c>
      <c r="Q19" s="14" t="s">
        <v>173</v>
      </c>
    </row>
    <row r="20" spans="1:17" x14ac:dyDescent="0.25">
      <c r="A20" s="11" t="s">
        <v>191</v>
      </c>
      <c r="B20" s="7">
        <v>0.139333812731535</v>
      </c>
      <c r="C20" s="10">
        <v>0.109341243316028</v>
      </c>
      <c r="D20" s="10">
        <v>0.175928362782553</v>
      </c>
      <c r="E20" s="14" t="s">
        <v>173</v>
      </c>
      <c r="F20" s="7">
        <v>7.7142717117945403E-2</v>
      </c>
      <c r="G20" s="10">
        <v>5.0490311829467102E-2</v>
      </c>
      <c r="H20" s="10">
        <v>0.11614325734271</v>
      </c>
      <c r="I20" s="14" t="s">
        <v>173</v>
      </c>
      <c r="J20" s="7">
        <v>0.17278592060956699</v>
      </c>
      <c r="K20" s="10">
        <v>0.119969966945216</v>
      </c>
      <c r="L20" s="10">
        <v>0.24244785834747601</v>
      </c>
      <c r="M20" s="14" t="s">
        <v>173</v>
      </c>
      <c r="N20" s="7">
        <v>0.35886273509397298</v>
      </c>
      <c r="O20" s="10">
        <v>0.23042893548181401</v>
      </c>
      <c r="P20" s="10">
        <v>0.511318956773678</v>
      </c>
      <c r="Q20" s="14" t="s">
        <v>197</v>
      </c>
    </row>
    <row r="21" spans="1:17" x14ac:dyDescent="0.25">
      <c r="A21" s="11" t="s">
        <v>192</v>
      </c>
      <c r="B21" s="7">
        <v>0.16744560613698201</v>
      </c>
      <c r="C21" s="10">
        <v>0.13833364010819299</v>
      </c>
      <c r="D21" s="10">
        <v>0.20125318044841201</v>
      </c>
      <c r="E21" s="14" t="s">
        <v>173</v>
      </c>
      <c r="F21" s="7">
        <v>0.110057358926791</v>
      </c>
      <c r="G21" s="10">
        <v>7.9860873273533806E-2</v>
      </c>
      <c r="H21" s="10">
        <v>0.149812572905796</v>
      </c>
      <c r="I21" s="14" t="s">
        <v>173</v>
      </c>
      <c r="J21" s="7">
        <v>0.20676525874127299</v>
      </c>
      <c r="K21" s="10">
        <v>0.16556452423030901</v>
      </c>
      <c r="L21" s="10">
        <v>0.25508454393911201</v>
      </c>
      <c r="M21" s="14" t="s">
        <v>173</v>
      </c>
      <c r="N21" s="7">
        <v>0.35834116326668503</v>
      </c>
      <c r="O21" s="10">
        <v>0.252238915985183</v>
      </c>
      <c r="P21" s="10">
        <v>0.48040112121558898</v>
      </c>
      <c r="Q21" s="14" t="s">
        <v>184</v>
      </c>
    </row>
    <row r="22" spans="1:17" x14ac:dyDescent="0.25">
      <c r="A22" s="11" t="s">
        <v>193</v>
      </c>
      <c r="B22" s="7">
        <v>0.137270799916799</v>
      </c>
      <c r="C22" s="10">
        <v>0.10959163333788099</v>
      </c>
      <c r="D22" s="10">
        <v>0.17060135881980901</v>
      </c>
      <c r="E22" s="14" t="s">
        <v>173</v>
      </c>
      <c r="F22" s="7">
        <v>9.01611441066522E-2</v>
      </c>
      <c r="G22" s="10">
        <v>5.5941764307013198E-2</v>
      </c>
      <c r="H22" s="10">
        <v>0.14216038537592601</v>
      </c>
      <c r="I22" s="14" t="s">
        <v>173</v>
      </c>
      <c r="J22" s="7">
        <v>0.13613559857246399</v>
      </c>
      <c r="K22" s="10">
        <v>9.6414699485886393E-2</v>
      </c>
      <c r="L22" s="10">
        <v>0.18880145020966399</v>
      </c>
      <c r="M22" s="14" t="s">
        <v>173</v>
      </c>
      <c r="N22" s="7">
        <v>0.44793714586975802</v>
      </c>
      <c r="O22" s="10">
        <v>0.33103588008303902</v>
      </c>
      <c r="P22" s="10">
        <v>0.570890598188595</v>
      </c>
      <c r="Q22" s="14" t="s">
        <v>197</v>
      </c>
    </row>
    <row r="23" spans="1:17" x14ac:dyDescent="0.25">
      <c r="A23" s="11" t="s">
        <v>194</v>
      </c>
      <c r="B23" s="7">
        <v>0.14106080701169199</v>
      </c>
      <c r="C23" s="10">
        <v>0.119798315878043</v>
      </c>
      <c r="D23" s="10">
        <v>0.16538800006878901</v>
      </c>
      <c r="E23" s="14" t="s">
        <v>173</v>
      </c>
      <c r="F23" s="7">
        <v>6.9017266190421006E-2</v>
      </c>
      <c r="G23" s="10">
        <v>4.7655012160511101E-2</v>
      </c>
      <c r="H23" s="10">
        <v>9.8960482999737795E-2</v>
      </c>
      <c r="I23" s="14" t="s">
        <v>173</v>
      </c>
      <c r="J23" s="7">
        <v>0.18547418220963</v>
      </c>
      <c r="K23" s="10">
        <v>0.15136649361982801</v>
      </c>
      <c r="L23" s="10">
        <v>0.22522767114197401</v>
      </c>
      <c r="M23" s="14" t="s">
        <v>173</v>
      </c>
      <c r="N23" s="7">
        <v>0.316782437588152</v>
      </c>
      <c r="O23" s="10">
        <v>0.23091170670025299</v>
      </c>
      <c r="P23" s="10">
        <v>0.41726138569056997</v>
      </c>
      <c r="Q23" s="14" t="s">
        <v>173</v>
      </c>
    </row>
    <row r="24" spans="1:17" x14ac:dyDescent="0.25">
      <c r="A24" s="11" t="s">
        <v>195</v>
      </c>
      <c r="B24" s="7">
        <v>0.144178122656861</v>
      </c>
      <c r="C24" s="10">
        <v>0.115848744575405</v>
      </c>
      <c r="D24" s="10">
        <v>0.178040100499571</v>
      </c>
      <c r="E24" s="14" t="s">
        <v>173</v>
      </c>
      <c r="F24" s="7">
        <v>8.3939829404841501E-2</v>
      </c>
      <c r="G24" s="10">
        <v>5.7687389177371297E-2</v>
      </c>
      <c r="H24" s="10">
        <v>0.120610118992713</v>
      </c>
      <c r="I24" s="14" t="s">
        <v>173</v>
      </c>
      <c r="J24" s="7">
        <v>0.157371703614956</v>
      </c>
      <c r="K24" s="10">
        <v>0.11220756690892</v>
      </c>
      <c r="L24" s="10">
        <v>0.21628588452884601</v>
      </c>
      <c r="M24" s="14" t="s">
        <v>173</v>
      </c>
      <c r="N24" s="7">
        <v>0.399552355630508</v>
      </c>
      <c r="O24" s="10">
        <v>0.28438291539025801</v>
      </c>
      <c r="P24" s="10">
        <v>0.52701424811157904</v>
      </c>
      <c r="Q24" s="14" t="s">
        <v>184</v>
      </c>
    </row>
    <row r="25" spans="1:17" x14ac:dyDescent="0.25">
      <c r="A25" s="11" t="s">
        <v>196</v>
      </c>
      <c r="B25" s="7">
        <v>0.18719636515083601</v>
      </c>
      <c r="C25" s="10">
        <v>0.13563906272971299</v>
      </c>
      <c r="D25" s="10">
        <v>0.25262332217752598</v>
      </c>
      <c r="E25" s="14" t="s">
        <v>173</v>
      </c>
      <c r="F25" s="7">
        <v>0.105132070453947</v>
      </c>
      <c r="G25" s="10">
        <v>4.9874174295292603E-2</v>
      </c>
      <c r="H25" s="10">
        <v>0.208197237873888</v>
      </c>
      <c r="I25" s="14" t="s">
        <v>184</v>
      </c>
      <c r="J25" s="7">
        <v>0.194509453859736</v>
      </c>
      <c r="K25" s="10">
        <v>0.116454057514009</v>
      </c>
      <c r="L25" s="10">
        <v>0.30672079409022301</v>
      </c>
      <c r="M25" s="14" t="s">
        <v>184</v>
      </c>
      <c r="N25" s="7">
        <v>0.34211200092973798</v>
      </c>
      <c r="O25" s="10">
        <v>0.23937615558433001</v>
      </c>
      <c r="P25" s="10">
        <v>0.462149973155421</v>
      </c>
      <c r="Q25" s="14" t="s">
        <v>184</v>
      </c>
    </row>
    <row r="26" spans="1:17" x14ac:dyDescent="0.25">
      <c r="A26" s="11" t="s">
        <v>198</v>
      </c>
      <c r="B26" s="7">
        <v>0.14865736165436599</v>
      </c>
      <c r="C26" s="10">
        <v>0.11617878465176</v>
      </c>
      <c r="D26" s="10">
        <v>0.18828130972214299</v>
      </c>
      <c r="E26" s="14" t="s">
        <v>173</v>
      </c>
      <c r="F26" s="7">
        <v>8.8788599078929206E-2</v>
      </c>
      <c r="G26" s="10">
        <v>5.6362164572963599E-2</v>
      </c>
      <c r="H26" s="10">
        <v>0.13715907164013899</v>
      </c>
      <c r="I26" s="14" t="s">
        <v>173</v>
      </c>
      <c r="J26" s="7">
        <v>0.16643635514701099</v>
      </c>
      <c r="K26" s="10">
        <v>0.115975316048023</v>
      </c>
      <c r="L26" s="10">
        <v>0.233064665957779</v>
      </c>
      <c r="M26" s="14" t="s">
        <v>173</v>
      </c>
      <c r="N26" s="7">
        <v>0.30943455946390902</v>
      </c>
      <c r="O26" s="10">
        <v>0.205029147607736</v>
      </c>
      <c r="P26" s="10">
        <v>0.43773121974779899</v>
      </c>
      <c r="Q26" s="14" t="s">
        <v>184</v>
      </c>
    </row>
    <row r="27" spans="1:17" x14ac:dyDescent="0.25">
      <c r="A27" s="11" t="s">
        <v>199</v>
      </c>
      <c r="B27" s="7">
        <v>0.119620189123086</v>
      </c>
      <c r="C27" s="10">
        <v>8.8579158244297795E-2</v>
      </c>
      <c r="D27" s="10">
        <v>0.159633784969124</v>
      </c>
      <c r="E27" s="14" t="s">
        <v>173</v>
      </c>
      <c r="F27" s="7">
        <v>5.1896770031663202E-2</v>
      </c>
      <c r="G27" s="10">
        <v>2.4837639495499001E-2</v>
      </c>
      <c r="H27" s="10">
        <v>0.105253386845197</v>
      </c>
      <c r="I27" s="14" t="s">
        <v>184</v>
      </c>
      <c r="J27" s="7">
        <v>0.117508611135151</v>
      </c>
      <c r="K27" s="10">
        <v>6.6760950786298706E-2</v>
      </c>
      <c r="L27" s="10">
        <v>0.198621592556606</v>
      </c>
      <c r="M27" s="14" t="s">
        <v>184</v>
      </c>
      <c r="N27" s="7">
        <v>0.30210767447405601</v>
      </c>
      <c r="O27" s="10">
        <v>0.216518799057629</v>
      </c>
      <c r="P27" s="10">
        <v>0.40408013700207301</v>
      </c>
      <c r="Q27" s="14" t="s">
        <v>173</v>
      </c>
    </row>
    <row r="28" spans="1:17" x14ac:dyDescent="0.25">
      <c r="A28" s="12" t="s">
        <v>200</v>
      </c>
      <c r="B28" s="8">
        <v>0.137973769929748</v>
      </c>
      <c r="C28" s="9">
        <v>0.107530882784939</v>
      </c>
      <c r="D28" s="9">
        <v>0.175342002037992</v>
      </c>
      <c r="E28" s="15" t="s">
        <v>173</v>
      </c>
      <c r="F28" s="8">
        <v>9.1570927573324704E-2</v>
      </c>
      <c r="G28" s="9">
        <v>5.3395032853636101E-2</v>
      </c>
      <c r="H28" s="9">
        <v>0.152640208640868</v>
      </c>
      <c r="I28" s="15" t="s">
        <v>184</v>
      </c>
      <c r="J28" s="8">
        <v>0.118085083593633</v>
      </c>
      <c r="K28" s="9">
        <v>8.0417120621776902E-2</v>
      </c>
      <c r="L28" s="9">
        <v>0.17013267473777199</v>
      </c>
      <c r="M28" s="15" t="s">
        <v>173</v>
      </c>
      <c r="N28" s="8">
        <v>0.26817775697256602</v>
      </c>
      <c r="O28" s="9">
        <v>0.17296332950919799</v>
      </c>
      <c r="P28" s="9">
        <v>0.39102498163056598</v>
      </c>
      <c r="Q28" s="15" t="s">
        <v>184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U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  <col min="18" max="18" width="30.28515625" bestFit="1" customWidth="1"/>
    <col min="21" max="21" width="5.7109375" customWidth="1"/>
  </cols>
  <sheetData>
    <row r="1" spans="1:21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</row>
    <row r="2" spans="1:21" x14ac:dyDescent="0.25">
      <c r="A2" s="1" t="s">
        <v>64</v>
      </c>
    </row>
    <row r="3" spans="1:21" x14ac:dyDescent="0.25">
      <c r="A3" s="1" t="s">
        <v>239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</row>
    <row r="4" spans="1:21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</row>
    <row r="5" spans="1:21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</row>
    <row r="6" spans="1:21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</row>
    <row r="7" spans="1:21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</row>
    <row r="8" spans="1:21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</row>
    <row r="9" spans="1:2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14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5" t="s">
        <v>173</v>
      </c>
    </row>
    <row r="10" spans="1:21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s="3" t="s">
        <v>173</v>
      </c>
    </row>
    <row r="11" spans="1:21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208</v>
      </c>
      <c r="G11" s="18" t="s">
        <v>176</v>
      </c>
      <c r="H11" s="18" t="s">
        <v>177</v>
      </c>
      <c r="I11" s="19" t="s">
        <v>178</v>
      </c>
      <c r="J11" s="17" t="s">
        <v>209</v>
      </c>
      <c r="K11" s="18" t="s">
        <v>176</v>
      </c>
      <c r="L11" s="18" t="s">
        <v>177</v>
      </c>
      <c r="M11" s="19" t="s">
        <v>178</v>
      </c>
      <c r="N11" s="17" t="s">
        <v>177</v>
      </c>
      <c r="O11" s="18" t="s">
        <v>176</v>
      </c>
      <c r="P11" s="18" t="s">
        <v>177</v>
      </c>
      <c r="Q11" s="19" t="s">
        <v>178</v>
      </c>
      <c r="R11" s="17" t="s">
        <v>210</v>
      </c>
      <c r="S11" s="18" t="s">
        <v>176</v>
      </c>
      <c r="T11" s="18" t="s">
        <v>177</v>
      </c>
      <c r="U11" s="19" t="s">
        <v>178</v>
      </c>
    </row>
    <row r="12" spans="1:21" x14ac:dyDescent="0.25">
      <c r="A12" s="11" t="s">
        <v>182</v>
      </c>
      <c r="B12" s="7">
        <v>0.19059462627457699</v>
      </c>
      <c r="C12" s="10">
        <v>0.18004398014730599</v>
      </c>
      <c r="D12" s="10">
        <v>0.20161152305149499</v>
      </c>
      <c r="E12" s="14" t="s">
        <v>173</v>
      </c>
      <c r="F12" s="7">
        <v>2.1937227261284099E-2</v>
      </c>
      <c r="G12" s="10">
        <v>1.43868062751417E-2</v>
      </c>
      <c r="H12" s="10">
        <v>3.3316281844767301E-2</v>
      </c>
      <c r="I12" s="14" t="s">
        <v>173</v>
      </c>
      <c r="J12" s="7">
        <v>0.12580914386197301</v>
      </c>
      <c r="K12" s="10">
        <v>0.11191587467353301</v>
      </c>
      <c r="L12" s="10">
        <v>0.14115299963971301</v>
      </c>
      <c r="M12" s="14" t="s">
        <v>173</v>
      </c>
      <c r="N12" s="7">
        <v>0.29903704680922599</v>
      </c>
      <c r="O12" s="10">
        <v>0.28131393299128998</v>
      </c>
      <c r="P12" s="10">
        <v>0.31738363897017302</v>
      </c>
      <c r="Q12" s="14" t="s">
        <v>173</v>
      </c>
      <c r="R12" s="7">
        <v>0.112065622830993</v>
      </c>
      <c r="S12" s="10">
        <v>3.8935875360978603E-2</v>
      </c>
      <c r="T12" s="10">
        <v>0.28221489996800497</v>
      </c>
      <c r="U12" s="14" t="s">
        <v>184</v>
      </c>
    </row>
    <row r="13" spans="1:21" x14ac:dyDescent="0.25">
      <c r="A13" s="11" t="s">
        <v>183</v>
      </c>
      <c r="B13" s="7">
        <v>0.19029262042606901</v>
      </c>
      <c r="C13" s="10">
        <v>0.13443841368936499</v>
      </c>
      <c r="D13" s="10">
        <v>0.26231950924677899</v>
      </c>
      <c r="E13" s="14" t="s">
        <v>173</v>
      </c>
      <c r="F13" s="7">
        <v>6.07663765567645E-2</v>
      </c>
      <c r="G13" s="10">
        <v>1.51792946331819E-2</v>
      </c>
      <c r="H13" s="10">
        <v>0.21357186518618201</v>
      </c>
      <c r="I13" s="14" t="s">
        <v>197</v>
      </c>
      <c r="J13" s="7">
        <v>0.120221628257577</v>
      </c>
      <c r="K13" s="10">
        <v>6.36836064682261E-2</v>
      </c>
      <c r="L13" s="10">
        <v>0.21540631631239601</v>
      </c>
      <c r="M13" s="14" t="s">
        <v>184</v>
      </c>
      <c r="N13" s="7">
        <v>0.26089163412127098</v>
      </c>
      <c r="O13" s="10">
        <v>0.174616082346608</v>
      </c>
      <c r="P13" s="10">
        <v>0.37065218304652398</v>
      </c>
      <c r="Q13" s="14" t="s">
        <v>184</v>
      </c>
      <c r="R13" s="7">
        <v>0.37161552044382101</v>
      </c>
      <c r="S13" s="10">
        <v>4.41611932279569E-3</v>
      </c>
      <c r="T13" s="10">
        <v>0.98747572533702699</v>
      </c>
      <c r="U13" s="14" t="s">
        <v>197</v>
      </c>
    </row>
    <row r="14" spans="1:21" x14ac:dyDescent="0.25">
      <c r="A14" s="11" t="s">
        <v>185</v>
      </c>
      <c r="B14" s="7">
        <v>0.25853987988593102</v>
      </c>
      <c r="C14" s="10">
        <v>0.20873459390734</v>
      </c>
      <c r="D14" s="10">
        <v>0.31549071487099201</v>
      </c>
      <c r="E14" s="14" t="s">
        <v>173</v>
      </c>
      <c r="F14" s="7">
        <v>0.134673306538617</v>
      </c>
      <c r="G14" s="10">
        <v>4.8811821453312997E-2</v>
      </c>
      <c r="H14" s="10">
        <v>0.32065331549546799</v>
      </c>
      <c r="I14" s="14" t="s">
        <v>197</v>
      </c>
      <c r="J14" s="7">
        <v>0.25154119011686599</v>
      </c>
      <c r="K14" s="10">
        <v>0.18573622778912099</v>
      </c>
      <c r="L14" s="10">
        <v>0.33117798789111202</v>
      </c>
      <c r="M14" s="14" t="s">
        <v>173</v>
      </c>
      <c r="N14" s="7">
        <v>0.30731293684126798</v>
      </c>
      <c r="O14" s="10">
        <v>0.230990679995624</v>
      </c>
      <c r="P14" s="10">
        <v>0.39587137115499099</v>
      </c>
      <c r="Q14" s="14" t="s">
        <v>173</v>
      </c>
      <c r="R14" s="7">
        <v>0</v>
      </c>
      <c r="S14" s="10"/>
      <c r="T14" s="10"/>
      <c r="U14" s="14" t="s">
        <v>211</v>
      </c>
    </row>
    <row r="15" spans="1:21" x14ac:dyDescent="0.25">
      <c r="A15" s="11" t="s">
        <v>186</v>
      </c>
      <c r="B15" s="7">
        <v>0.19562617386749701</v>
      </c>
      <c r="C15" s="10">
        <v>0.161772679385636</v>
      </c>
      <c r="D15" s="10">
        <v>0.23458145449392001</v>
      </c>
      <c r="E15" s="14" t="s">
        <v>173</v>
      </c>
      <c r="F15" s="7">
        <v>1.6141931169087902E-2</v>
      </c>
      <c r="G15" s="10">
        <v>2.0795729457249298E-3</v>
      </c>
      <c r="H15" s="10">
        <v>0.114395198212166</v>
      </c>
      <c r="I15" s="14" t="s">
        <v>197</v>
      </c>
      <c r="J15" s="7">
        <v>0.123830985763122</v>
      </c>
      <c r="K15" s="10">
        <v>8.5854405798636901E-2</v>
      </c>
      <c r="L15" s="10">
        <v>0.17538315075112901</v>
      </c>
      <c r="M15" s="14" t="s">
        <v>173</v>
      </c>
      <c r="N15" s="7">
        <v>0.29716705269396398</v>
      </c>
      <c r="O15" s="10">
        <v>0.24146577203456401</v>
      </c>
      <c r="P15" s="10">
        <v>0.35962563019058902</v>
      </c>
      <c r="Q15" s="14" t="s">
        <v>173</v>
      </c>
      <c r="R15" s="7">
        <v>0.284212210891299</v>
      </c>
      <c r="S15" s="10">
        <v>4.4264733001520302E-8</v>
      </c>
      <c r="T15" s="10">
        <v>0.99999971923636899</v>
      </c>
      <c r="U15" s="14" t="s">
        <v>197</v>
      </c>
    </row>
    <row r="16" spans="1:21" x14ac:dyDescent="0.25">
      <c r="A16" s="11" t="s">
        <v>187</v>
      </c>
      <c r="B16" s="7">
        <v>0.10990212406460299</v>
      </c>
      <c r="C16" s="10">
        <v>8.2867947919718105E-2</v>
      </c>
      <c r="D16" s="10">
        <v>0.14436743351123801</v>
      </c>
      <c r="E16" s="14" t="s">
        <v>173</v>
      </c>
      <c r="F16" s="7">
        <v>1.2214416407310601E-2</v>
      </c>
      <c r="G16" s="10">
        <v>2.64742601072599E-3</v>
      </c>
      <c r="H16" s="10">
        <v>5.4465599911002499E-2</v>
      </c>
      <c r="I16" s="14" t="s">
        <v>184</v>
      </c>
      <c r="J16" s="7">
        <v>9.3710768981024997E-2</v>
      </c>
      <c r="K16" s="10">
        <v>5.9446089725745499E-2</v>
      </c>
      <c r="L16" s="10">
        <v>0.14468737785371599</v>
      </c>
      <c r="M16" s="14" t="s">
        <v>173</v>
      </c>
      <c r="N16" s="7">
        <v>0.17117959742375499</v>
      </c>
      <c r="O16" s="10">
        <v>0.120121966036932</v>
      </c>
      <c r="P16" s="10">
        <v>0.23806731878281701</v>
      </c>
      <c r="Q16" s="14" t="s">
        <v>173</v>
      </c>
      <c r="R16" s="7">
        <v>0</v>
      </c>
      <c r="S16" s="10"/>
      <c r="T16" s="10"/>
      <c r="U16" s="14" t="s">
        <v>211</v>
      </c>
    </row>
    <row r="17" spans="1:21" x14ac:dyDescent="0.25">
      <c r="A17" s="11" t="s">
        <v>188</v>
      </c>
      <c r="B17" s="7">
        <v>0.17734479756329799</v>
      </c>
      <c r="C17" s="10">
        <v>0.144010398780576</v>
      </c>
      <c r="D17" s="10">
        <v>0.216444130339848</v>
      </c>
      <c r="E17" s="14" t="s">
        <v>173</v>
      </c>
      <c r="F17" s="7">
        <v>0</v>
      </c>
      <c r="G17" s="10"/>
      <c r="H17" s="10"/>
      <c r="I17" s="14" t="s">
        <v>211</v>
      </c>
      <c r="J17" s="7">
        <v>0.147728404098006</v>
      </c>
      <c r="K17" s="10">
        <v>0.109341894760327</v>
      </c>
      <c r="L17" s="10">
        <v>0.19661626685226999</v>
      </c>
      <c r="M17" s="14" t="s">
        <v>173</v>
      </c>
      <c r="N17" s="7">
        <v>0.272137581019541</v>
      </c>
      <c r="O17" s="10">
        <v>0.21316018846114701</v>
      </c>
      <c r="P17" s="10">
        <v>0.340374033410484</v>
      </c>
      <c r="Q17" s="14" t="s">
        <v>173</v>
      </c>
      <c r="R17" s="7">
        <v>0</v>
      </c>
      <c r="S17" s="10"/>
      <c r="T17" s="10"/>
      <c r="U17" s="14" t="s">
        <v>211</v>
      </c>
    </row>
    <row r="18" spans="1:21" x14ac:dyDescent="0.25">
      <c r="A18" s="11" t="s">
        <v>189</v>
      </c>
      <c r="B18" s="7">
        <v>0.203023873225993</v>
      </c>
      <c r="C18" s="10">
        <v>0.176321425320111</v>
      </c>
      <c r="D18" s="10">
        <v>0.232628097024421</v>
      </c>
      <c r="E18" s="14" t="s">
        <v>173</v>
      </c>
      <c r="F18" s="7">
        <v>4.6936936780393103E-2</v>
      </c>
      <c r="G18" s="10">
        <v>1.7239936717688802E-2</v>
      </c>
      <c r="H18" s="10">
        <v>0.121466463251153</v>
      </c>
      <c r="I18" s="14" t="s">
        <v>184</v>
      </c>
      <c r="J18" s="7">
        <v>0.12726914976372999</v>
      </c>
      <c r="K18" s="10">
        <v>9.8169114355217496E-2</v>
      </c>
      <c r="L18" s="10">
        <v>0.163432004342349</v>
      </c>
      <c r="M18" s="14" t="s">
        <v>173</v>
      </c>
      <c r="N18" s="7">
        <v>0.33429887982363699</v>
      </c>
      <c r="O18" s="10">
        <v>0.28874820234959098</v>
      </c>
      <c r="P18" s="10">
        <v>0.38316420081222802</v>
      </c>
      <c r="Q18" s="14" t="s">
        <v>173</v>
      </c>
      <c r="R18" s="7">
        <v>0.107800646522185</v>
      </c>
      <c r="S18" s="10">
        <v>8.2266181520872003E-3</v>
      </c>
      <c r="T18" s="10">
        <v>0.63767975674002497</v>
      </c>
      <c r="U18" s="14" t="s">
        <v>197</v>
      </c>
    </row>
    <row r="19" spans="1:21" x14ac:dyDescent="0.25">
      <c r="A19" s="11" t="s">
        <v>190</v>
      </c>
      <c r="B19" s="7">
        <v>0.21186530856425101</v>
      </c>
      <c r="C19" s="10">
        <v>0.193132139142867</v>
      </c>
      <c r="D19" s="10">
        <v>0.23189331222489201</v>
      </c>
      <c r="E19" s="14" t="s">
        <v>173</v>
      </c>
      <c r="F19" s="7">
        <v>1.41125865319291E-2</v>
      </c>
      <c r="G19" s="10">
        <v>4.84913545142103E-3</v>
      </c>
      <c r="H19" s="10">
        <v>4.0354683779833297E-2</v>
      </c>
      <c r="I19" s="14" t="s">
        <v>184</v>
      </c>
      <c r="J19" s="7">
        <v>0.137805757494431</v>
      </c>
      <c r="K19" s="10">
        <v>0.111697662340477</v>
      </c>
      <c r="L19" s="10">
        <v>0.168856318738974</v>
      </c>
      <c r="M19" s="14" t="s">
        <v>173</v>
      </c>
      <c r="N19" s="7">
        <v>0.31505791844217901</v>
      </c>
      <c r="O19" s="10">
        <v>0.28600417063905098</v>
      </c>
      <c r="P19" s="10">
        <v>0.345634352715398</v>
      </c>
      <c r="Q19" s="14" t="s">
        <v>173</v>
      </c>
      <c r="R19" s="7">
        <v>0.15195557282257199</v>
      </c>
      <c r="S19" s="10">
        <v>3.4228355099461399E-2</v>
      </c>
      <c r="T19" s="10">
        <v>0.47531592159272001</v>
      </c>
      <c r="U19" s="14" t="s">
        <v>197</v>
      </c>
    </row>
    <row r="20" spans="1:21" x14ac:dyDescent="0.25">
      <c r="A20" s="11" t="s">
        <v>191</v>
      </c>
      <c r="B20" s="7">
        <v>0.139333812731535</v>
      </c>
      <c r="C20" s="10">
        <v>0.109341243316028</v>
      </c>
      <c r="D20" s="10">
        <v>0.175928362782553</v>
      </c>
      <c r="E20" s="14" t="s">
        <v>173</v>
      </c>
      <c r="F20" s="7">
        <v>4.0142902833423401E-2</v>
      </c>
      <c r="G20" s="10">
        <v>1.5592118178815E-2</v>
      </c>
      <c r="H20" s="10">
        <v>9.9445338559048094E-2</v>
      </c>
      <c r="I20" s="14" t="s">
        <v>184</v>
      </c>
      <c r="J20" s="7">
        <v>0.10274205370568699</v>
      </c>
      <c r="K20" s="10">
        <v>6.4969690829375995E-2</v>
      </c>
      <c r="L20" s="10">
        <v>0.158746337843194</v>
      </c>
      <c r="M20" s="14" t="s">
        <v>173</v>
      </c>
      <c r="N20" s="7">
        <v>0.232577436054869</v>
      </c>
      <c r="O20" s="10">
        <v>0.17518204857414901</v>
      </c>
      <c r="P20" s="10">
        <v>0.30189468966282601</v>
      </c>
      <c r="Q20" s="14" t="s">
        <v>173</v>
      </c>
      <c r="R20" s="7">
        <v>0</v>
      </c>
      <c r="S20" s="10"/>
      <c r="T20" s="10"/>
      <c r="U20" s="14" t="s">
        <v>211</v>
      </c>
    </row>
    <row r="21" spans="1:21" x14ac:dyDescent="0.25">
      <c r="A21" s="11" t="s">
        <v>192</v>
      </c>
      <c r="B21" s="7">
        <v>0.16744560613698201</v>
      </c>
      <c r="C21" s="10">
        <v>0.13833364010819299</v>
      </c>
      <c r="D21" s="10">
        <v>0.20125318044841201</v>
      </c>
      <c r="E21" s="14" t="s">
        <v>173</v>
      </c>
      <c r="F21" s="7">
        <v>2.0764004979972099E-2</v>
      </c>
      <c r="G21" s="10">
        <v>6.2641635958359003E-3</v>
      </c>
      <c r="H21" s="10">
        <v>6.6578380489075897E-2</v>
      </c>
      <c r="I21" s="14" t="s">
        <v>184</v>
      </c>
      <c r="J21" s="7">
        <v>0.120434404986378</v>
      </c>
      <c r="K21" s="10">
        <v>8.8565287864657199E-2</v>
      </c>
      <c r="L21" s="10">
        <v>0.16173625589422799</v>
      </c>
      <c r="M21" s="14" t="s">
        <v>173</v>
      </c>
      <c r="N21" s="7">
        <v>0.30860413702165501</v>
      </c>
      <c r="O21" s="10">
        <v>0.24669495546425599</v>
      </c>
      <c r="P21" s="10">
        <v>0.37824859117593201</v>
      </c>
      <c r="Q21" s="14" t="s">
        <v>173</v>
      </c>
      <c r="R21" s="7">
        <v>0</v>
      </c>
      <c r="S21" s="10"/>
      <c r="T21" s="10"/>
      <c r="U21" s="14" t="s">
        <v>211</v>
      </c>
    </row>
    <row r="22" spans="1:21" x14ac:dyDescent="0.25">
      <c r="A22" s="11" t="s">
        <v>193</v>
      </c>
      <c r="B22" s="7">
        <v>0.137270799916799</v>
      </c>
      <c r="C22" s="10">
        <v>0.10959163333788099</v>
      </c>
      <c r="D22" s="10">
        <v>0.17060135881980901</v>
      </c>
      <c r="E22" s="14" t="s">
        <v>173</v>
      </c>
      <c r="F22" s="7">
        <v>0</v>
      </c>
      <c r="G22" s="10"/>
      <c r="H22" s="10"/>
      <c r="I22" s="14" t="s">
        <v>211</v>
      </c>
      <c r="J22" s="7">
        <v>9.5113354417747598E-2</v>
      </c>
      <c r="K22" s="10">
        <v>5.7615052620203402E-2</v>
      </c>
      <c r="L22" s="10">
        <v>0.15305341912609199</v>
      </c>
      <c r="M22" s="14" t="s">
        <v>184</v>
      </c>
      <c r="N22" s="7">
        <v>0.263792590206194</v>
      </c>
      <c r="O22" s="10">
        <v>0.209074621974422</v>
      </c>
      <c r="P22" s="10">
        <v>0.32691199593262898</v>
      </c>
      <c r="Q22" s="14" t="s">
        <v>173</v>
      </c>
      <c r="R22" s="7">
        <v>0</v>
      </c>
      <c r="S22" s="10"/>
      <c r="T22" s="10"/>
      <c r="U22" s="14" t="s">
        <v>211</v>
      </c>
    </row>
    <row r="23" spans="1:21" x14ac:dyDescent="0.25">
      <c r="A23" s="11" t="s">
        <v>194</v>
      </c>
      <c r="B23" s="7">
        <v>0.14106080701169199</v>
      </c>
      <c r="C23" s="10">
        <v>0.119798315878043</v>
      </c>
      <c r="D23" s="10">
        <v>0.16538800006878901</v>
      </c>
      <c r="E23" s="14" t="s">
        <v>173</v>
      </c>
      <c r="F23" s="7">
        <v>1.5055316711783E-2</v>
      </c>
      <c r="G23" s="10">
        <v>4.3048290407531904E-3</v>
      </c>
      <c r="H23" s="10">
        <v>5.1270663030157003E-2</v>
      </c>
      <c r="I23" s="14" t="s">
        <v>184</v>
      </c>
      <c r="J23" s="7">
        <v>6.7345821884213994E-2</v>
      </c>
      <c r="K23" s="10">
        <v>4.6280727124194301E-2</v>
      </c>
      <c r="L23" s="10">
        <v>9.7023486009467599E-2</v>
      </c>
      <c r="M23" s="14" t="s">
        <v>173</v>
      </c>
      <c r="N23" s="7">
        <v>0.26303367044964199</v>
      </c>
      <c r="O23" s="10">
        <v>0.22029423795565301</v>
      </c>
      <c r="P23" s="10">
        <v>0.31076017989677801</v>
      </c>
      <c r="Q23" s="14" t="s">
        <v>173</v>
      </c>
      <c r="R23" s="7">
        <v>0</v>
      </c>
      <c r="S23" s="10"/>
      <c r="T23" s="10"/>
      <c r="U23" s="14" t="s">
        <v>211</v>
      </c>
    </row>
    <row r="24" spans="1:21" x14ac:dyDescent="0.25">
      <c r="A24" s="11" t="s">
        <v>195</v>
      </c>
      <c r="B24" s="7">
        <v>0.144178122656861</v>
      </c>
      <c r="C24" s="10">
        <v>0.115848744575405</v>
      </c>
      <c r="D24" s="10">
        <v>0.178040100499571</v>
      </c>
      <c r="E24" s="14" t="s">
        <v>173</v>
      </c>
      <c r="F24" s="7">
        <v>3.1956356657540201E-2</v>
      </c>
      <c r="G24" s="10">
        <v>9.4549310648376697E-3</v>
      </c>
      <c r="H24" s="10">
        <v>0.10246846580959799</v>
      </c>
      <c r="I24" s="14" t="s">
        <v>184</v>
      </c>
      <c r="J24" s="7">
        <v>7.8585703225374004E-2</v>
      </c>
      <c r="K24" s="10">
        <v>5.2884569159567803E-2</v>
      </c>
      <c r="L24" s="10">
        <v>0.11525722549254699</v>
      </c>
      <c r="M24" s="14" t="s">
        <v>173</v>
      </c>
      <c r="N24" s="7">
        <v>0.25513405895366498</v>
      </c>
      <c r="O24" s="10">
        <v>0.19908803486743201</v>
      </c>
      <c r="P24" s="10">
        <v>0.320641272989795</v>
      </c>
      <c r="Q24" s="14" t="s">
        <v>173</v>
      </c>
      <c r="R24" s="7">
        <v>0.236592244459052</v>
      </c>
      <c r="S24" s="10">
        <v>1.8567753225542501E-2</v>
      </c>
      <c r="T24" s="10">
        <v>0.83543932091249895</v>
      </c>
      <c r="U24" s="14" t="s">
        <v>197</v>
      </c>
    </row>
    <row r="25" spans="1:21" x14ac:dyDescent="0.25">
      <c r="A25" s="11" t="s">
        <v>196</v>
      </c>
      <c r="B25" s="7">
        <v>0.18719636515083601</v>
      </c>
      <c r="C25" s="10">
        <v>0.13563906272971299</v>
      </c>
      <c r="D25" s="10">
        <v>0.25262332217752598</v>
      </c>
      <c r="E25" s="14" t="s">
        <v>173</v>
      </c>
      <c r="F25" s="7">
        <v>0</v>
      </c>
      <c r="G25" s="10"/>
      <c r="H25" s="10"/>
      <c r="I25" s="14" t="s">
        <v>211</v>
      </c>
      <c r="J25" s="7">
        <v>0.13221205714193901</v>
      </c>
      <c r="K25" s="10">
        <v>6.9365909330583703E-2</v>
      </c>
      <c r="L25" s="10">
        <v>0.23746831464047999</v>
      </c>
      <c r="M25" s="14" t="s">
        <v>184</v>
      </c>
      <c r="N25" s="7">
        <v>0.28478650832152302</v>
      </c>
      <c r="O25" s="10">
        <v>0.20901268991268501</v>
      </c>
      <c r="P25" s="10">
        <v>0.375007035320016</v>
      </c>
      <c r="Q25" s="14" t="s">
        <v>173</v>
      </c>
      <c r="R25" s="7">
        <v>0</v>
      </c>
      <c r="S25" s="10"/>
      <c r="T25" s="10"/>
      <c r="U25" s="14" t="s">
        <v>211</v>
      </c>
    </row>
    <row r="26" spans="1:21" x14ac:dyDescent="0.25">
      <c r="A26" s="11" t="s">
        <v>198</v>
      </c>
      <c r="B26" s="7">
        <v>0.14865736165436599</v>
      </c>
      <c r="C26" s="10">
        <v>0.11617878465176</v>
      </c>
      <c r="D26" s="10">
        <v>0.18828130972214299</v>
      </c>
      <c r="E26" s="14" t="s">
        <v>173</v>
      </c>
      <c r="F26" s="7">
        <v>2.0161898345120301E-2</v>
      </c>
      <c r="G26" s="10">
        <v>2.6298026938545598E-3</v>
      </c>
      <c r="H26" s="10">
        <v>0.138360745150993</v>
      </c>
      <c r="I26" s="14" t="s">
        <v>184</v>
      </c>
      <c r="J26" s="7">
        <v>0.100586643646463</v>
      </c>
      <c r="K26" s="10">
        <v>6.6281403539313194E-2</v>
      </c>
      <c r="L26" s="10">
        <v>0.149798700377786</v>
      </c>
      <c r="M26" s="14" t="s">
        <v>173</v>
      </c>
      <c r="N26" s="7">
        <v>0.26845821047065199</v>
      </c>
      <c r="O26" s="10">
        <v>0.202455440573581</v>
      </c>
      <c r="P26" s="10">
        <v>0.34662668766096699</v>
      </c>
      <c r="Q26" s="14" t="s">
        <v>173</v>
      </c>
      <c r="R26" s="7">
        <v>0</v>
      </c>
      <c r="S26" s="10"/>
      <c r="T26" s="10"/>
      <c r="U26" s="14" t="s">
        <v>211</v>
      </c>
    </row>
    <row r="27" spans="1:21" x14ac:dyDescent="0.25">
      <c r="A27" s="11" t="s">
        <v>199</v>
      </c>
      <c r="B27" s="7">
        <v>0.119620189123086</v>
      </c>
      <c r="C27" s="10">
        <v>8.8579158244297795E-2</v>
      </c>
      <c r="D27" s="10">
        <v>0.159633784969124</v>
      </c>
      <c r="E27" s="14" t="s">
        <v>173</v>
      </c>
      <c r="F27" s="7">
        <v>1.46680181432593E-2</v>
      </c>
      <c r="G27" s="10">
        <v>1.9637382956677698E-3</v>
      </c>
      <c r="H27" s="10">
        <v>0.101225759987067</v>
      </c>
      <c r="I27" s="14" t="s">
        <v>184</v>
      </c>
      <c r="J27" s="7">
        <v>0.121191090245933</v>
      </c>
      <c r="K27" s="10">
        <v>7.6052215770147799E-2</v>
      </c>
      <c r="L27" s="10">
        <v>0.1876790136093</v>
      </c>
      <c r="M27" s="14" t="s">
        <v>184</v>
      </c>
      <c r="N27" s="7">
        <v>0.17119156993898901</v>
      </c>
      <c r="O27" s="10">
        <v>0.118634830274388</v>
      </c>
      <c r="P27" s="10">
        <v>0.24067366135112001</v>
      </c>
      <c r="Q27" s="14" t="s">
        <v>173</v>
      </c>
      <c r="R27" s="7">
        <v>0</v>
      </c>
      <c r="S27" s="10"/>
      <c r="T27" s="10"/>
      <c r="U27" s="14" t="s">
        <v>211</v>
      </c>
    </row>
    <row r="28" spans="1:21" x14ac:dyDescent="0.25">
      <c r="A28" s="12" t="s">
        <v>200</v>
      </c>
      <c r="B28" s="8">
        <v>0.137973769929748</v>
      </c>
      <c r="C28" s="9">
        <v>0.107530882784939</v>
      </c>
      <c r="D28" s="9">
        <v>0.175342002037992</v>
      </c>
      <c r="E28" s="15" t="s">
        <v>173</v>
      </c>
      <c r="F28" s="8">
        <v>2.88047352589163E-2</v>
      </c>
      <c r="G28" s="9">
        <v>5.9809490077096699E-3</v>
      </c>
      <c r="H28" s="9">
        <v>0.127549834953994</v>
      </c>
      <c r="I28" s="15" t="s">
        <v>184</v>
      </c>
      <c r="J28" s="8">
        <v>0.112397113491539</v>
      </c>
      <c r="K28" s="9">
        <v>7.1204219129705995E-2</v>
      </c>
      <c r="L28" s="9">
        <v>0.17298248036358799</v>
      </c>
      <c r="M28" s="15" t="s">
        <v>173</v>
      </c>
      <c r="N28" s="8">
        <v>0.198908817957276</v>
      </c>
      <c r="O28" s="9">
        <v>0.148071092910674</v>
      </c>
      <c r="P28" s="9">
        <v>0.261836332224197</v>
      </c>
      <c r="Q28" s="15" t="s">
        <v>173</v>
      </c>
      <c r="R28" s="8">
        <v>0</v>
      </c>
      <c r="S28" s="9"/>
      <c r="T28" s="9"/>
      <c r="U28" s="15" t="s">
        <v>211</v>
      </c>
    </row>
    <row r="29" spans="1:2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  <c r="R29" t="s">
        <v>173</v>
      </c>
      <c r="S29" t="s">
        <v>173</v>
      </c>
      <c r="T29" t="s">
        <v>173</v>
      </c>
      <c r="U29" s="16" t="s">
        <v>173</v>
      </c>
    </row>
    <row r="30" spans="1:21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</row>
    <row r="31" spans="1:21" x14ac:dyDescent="0.25">
      <c r="A31" s="20" t="s">
        <v>178</v>
      </c>
    </row>
    <row r="32" spans="1:21" x14ac:dyDescent="0.25">
      <c r="A32" s="20" t="s">
        <v>201</v>
      </c>
    </row>
    <row r="33" spans="1:21" x14ac:dyDescent="0.25">
      <c r="A33" s="20" t="s">
        <v>202</v>
      </c>
    </row>
    <row r="34" spans="1:21" x14ac:dyDescent="0.25">
      <c r="A34" s="20" t="s">
        <v>173</v>
      </c>
    </row>
    <row r="35" spans="1:21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</row>
    <row r="36" spans="1:21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</row>
    <row r="37" spans="1:21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</row>
    <row r="38" spans="1:21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</row>
    <row r="39" spans="1:21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  <col min="18" max="18" width="30.28515625" bestFit="1" customWidth="1"/>
    <col min="21" max="21" width="5.7109375" customWidth="1"/>
  </cols>
  <sheetData>
    <row r="1" spans="1:21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</row>
    <row r="2" spans="1:21" x14ac:dyDescent="0.25">
      <c r="A2" s="1" t="s">
        <v>13</v>
      </c>
    </row>
    <row r="3" spans="1:21" x14ac:dyDescent="0.25">
      <c r="A3" s="1" t="s">
        <v>174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</row>
    <row r="4" spans="1:21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</row>
    <row r="5" spans="1:21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</row>
    <row r="6" spans="1:21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</row>
    <row r="7" spans="1:21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</row>
    <row r="8" spans="1:21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</row>
    <row r="9" spans="1:2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14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5" t="s">
        <v>173</v>
      </c>
    </row>
    <row r="10" spans="1:21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s="3" t="s">
        <v>173</v>
      </c>
    </row>
    <row r="11" spans="1:21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208</v>
      </c>
      <c r="G11" s="18" t="s">
        <v>176</v>
      </c>
      <c r="H11" s="18" t="s">
        <v>177</v>
      </c>
      <c r="I11" s="19" t="s">
        <v>178</v>
      </c>
      <c r="J11" s="17" t="s">
        <v>209</v>
      </c>
      <c r="K11" s="18" t="s">
        <v>176</v>
      </c>
      <c r="L11" s="18" t="s">
        <v>177</v>
      </c>
      <c r="M11" s="19" t="s">
        <v>178</v>
      </c>
      <c r="N11" s="17" t="s">
        <v>177</v>
      </c>
      <c r="O11" s="18" t="s">
        <v>176</v>
      </c>
      <c r="P11" s="18" t="s">
        <v>177</v>
      </c>
      <c r="Q11" s="19" t="s">
        <v>178</v>
      </c>
      <c r="R11" s="17" t="s">
        <v>210</v>
      </c>
      <c r="S11" s="18" t="s">
        <v>176</v>
      </c>
      <c r="T11" s="18" t="s">
        <v>177</v>
      </c>
      <c r="U11" s="19" t="s">
        <v>178</v>
      </c>
    </row>
    <row r="12" spans="1:21" x14ac:dyDescent="0.25">
      <c r="A12" s="11" t="s">
        <v>182</v>
      </c>
      <c r="B12" s="7">
        <v>0.75376976499584003</v>
      </c>
      <c r="C12" s="10">
        <v>0.74188195070643204</v>
      </c>
      <c r="D12" s="10">
        <v>0.76528329608818901</v>
      </c>
      <c r="E12" s="14" t="s">
        <v>173</v>
      </c>
      <c r="F12" s="7">
        <v>0.412210560024802</v>
      </c>
      <c r="G12" s="10">
        <v>0.3789535242323</v>
      </c>
      <c r="H12" s="10">
        <v>0.44628887929649802</v>
      </c>
      <c r="I12" s="14" t="s">
        <v>173</v>
      </c>
      <c r="J12" s="7">
        <v>0.70942113785429395</v>
      </c>
      <c r="K12" s="10">
        <v>0.69105690934803199</v>
      </c>
      <c r="L12" s="10">
        <v>0.72712479748546999</v>
      </c>
      <c r="M12" s="14" t="s">
        <v>173</v>
      </c>
      <c r="N12" s="7">
        <v>0.89777534148917004</v>
      </c>
      <c r="O12" s="10">
        <v>0.88602786235497599</v>
      </c>
      <c r="P12" s="10">
        <v>0.90843710011767098</v>
      </c>
      <c r="Q12" s="14" t="s">
        <v>173</v>
      </c>
      <c r="R12" s="7">
        <v>0.41894991482989902</v>
      </c>
      <c r="S12" s="10">
        <v>0.265518914904881</v>
      </c>
      <c r="T12" s="10">
        <v>0.58984072948828703</v>
      </c>
      <c r="U12" s="14" t="s">
        <v>184</v>
      </c>
    </row>
    <row r="13" spans="1:21" x14ac:dyDescent="0.25">
      <c r="A13" s="11" t="s">
        <v>183</v>
      </c>
      <c r="B13" s="7">
        <v>0.79612099434431205</v>
      </c>
      <c r="C13" s="10">
        <v>0.73417603477243099</v>
      </c>
      <c r="D13" s="10">
        <v>0.84664609427533399</v>
      </c>
      <c r="E13" s="14" t="s">
        <v>173</v>
      </c>
      <c r="F13" s="7">
        <v>0.32776266952858202</v>
      </c>
      <c r="G13" s="10">
        <v>0.168513293638656</v>
      </c>
      <c r="H13" s="10">
        <v>0.53980492017564197</v>
      </c>
      <c r="I13" s="14" t="s">
        <v>197</v>
      </c>
      <c r="J13" s="7">
        <v>0.75423289396169102</v>
      </c>
      <c r="K13" s="10">
        <v>0.65507086901293199</v>
      </c>
      <c r="L13" s="10">
        <v>0.83219011548444</v>
      </c>
      <c r="M13" s="14" t="s">
        <v>184</v>
      </c>
      <c r="N13" s="7">
        <v>0.90745685370532503</v>
      </c>
      <c r="O13" s="10">
        <v>0.83369200604346305</v>
      </c>
      <c r="P13" s="10">
        <v>0.950448408133584</v>
      </c>
      <c r="Q13" s="14" t="s">
        <v>184</v>
      </c>
      <c r="R13" s="7">
        <v>0.851436718279311</v>
      </c>
      <c r="S13" s="10">
        <v>3.23159770168421E-2</v>
      </c>
      <c r="T13" s="10">
        <v>0.99898431133479104</v>
      </c>
      <c r="U13" s="14" t="s">
        <v>197</v>
      </c>
    </row>
    <row r="14" spans="1:21" x14ac:dyDescent="0.25">
      <c r="A14" s="11" t="s">
        <v>185</v>
      </c>
      <c r="B14" s="7">
        <v>0.82381467571049705</v>
      </c>
      <c r="C14" s="10">
        <v>0.78302705256978999</v>
      </c>
      <c r="D14" s="10">
        <v>0.85832216342789502</v>
      </c>
      <c r="E14" s="14" t="s">
        <v>173</v>
      </c>
      <c r="F14" s="7">
        <v>0.71458270458482298</v>
      </c>
      <c r="G14" s="10">
        <v>0.57190738059428203</v>
      </c>
      <c r="H14" s="10">
        <v>0.82431431555901602</v>
      </c>
      <c r="I14" s="14" t="s">
        <v>197</v>
      </c>
      <c r="J14" s="7">
        <v>0.78738465249529799</v>
      </c>
      <c r="K14" s="10">
        <v>0.71882852487859195</v>
      </c>
      <c r="L14" s="10">
        <v>0.84287888629149399</v>
      </c>
      <c r="M14" s="14" t="s">
        <v>173</v>
      </c>
      <c r="N14" s="7">
        <v>0.91070377245897405</v>
      </c>
      <c r="O14" s="10">
        <v>0.85410963190539402</v>
      </c>
      <c r="P14" s="10">
        <v>0.94671346207309004</v>
      </c>
      <c r="Q14" s="14" t="s">
        <v>184</v>
      </c>
      <c r="R14" s="7">
        <v>0.33016510591836701</v>
      </c>
      <c r="S14" s="10">
        <v>2.24627858502887E-2</v>
      </c>
      <c r="T14" s="10">
        <v>0.91359166497636302</v>
      </c>
      <c r="U14" s="14" t="s">
        <v>197</v>
      </c>
    </row>
    <row r="15" spans="1:21" x14ac:dyDescent="0.25">
      <c r="A15" s="11" t="s">
        <v>186</v>
      </c>
      <c r="B15" s="7">
        <v>0.842140410951145</v>
      </c>
      <c r="C15" s="10">
        <v>0.81019598271280002</v>
      </c>
      <c r="D15" s="10">
        <v>0.86957400628289805</v>
      </c>
      <c r="E15" s="14" t="s">
        <v>173</v>
      </c>
      <c r="F15" s="7">
        <v>0.599394588146961</v>
      </c>
      <c r="G15" s="10">
        <v>0.45370252614058598</v>
      </c>
      <c r="H15" s="10">
        <v>0.72940547146281698</v>
      </c>
      <c r="I15" s="14" t="s">
        <v>197</v>
      </c>
      <c r="J15" s="7">
        <v>0.79550803652606505</v>
      </c>
      <c r="K15" s="10">
        <v>0.75266051715280002</v>
      </c>
      <c r="L15" s="10">
        <v>0.83258395746618896</v>
      </c>
      <c r="M15" s="14" t="s">
        <v>173</v>
      </c>
      <c r="N15" s="7">
        <v>0.92912914644864597</v>
      </c>
      <c r="O15" s="10">
        <v>0.87896924323954495</v>
      </c>
      <c r="P15" s="10">
        <v>0.95945962223681402</v>
      </c>
      <c r="Q15" s="14" t="s">
        <v>184</v>
      </c>
      <c r="R15" s="7">
        <v>1</v>
      </c>
      <c r="S15" s="10"/>
      <c r="T15" s="10"/>
      <c r="U15" s="14" t="s">
        <v>197</v>
      </c>
    </row>
    <row r="16" spans="1:21" x14ac:dyDescent="0.25">
      <c r="A16" s="11" t="s">
        <v>187</v>
      </c>
      <c r="B16" s="7">
        <v>0.71112189235873902</v>
      </c>
      <c r="C16" s="10">
        <v>0.67562616529805497</v>
      </c>
      <c r="D16" s="10">
        <v>0.74420397388652304</v>
      </c>
      <c r="E16" s="14" t="s">
        <v>173</v>
      </c>
      <c r="F16" s="7">
        <v>0.357275052288761</v>
      </c>
      <c r="G16" s="10">
        <v>0.27081060716090899</v>
      </c>
      <c r="H16" s="10">
        <v>0.45415213224457501</v>
      </c>
      <c r="I16" s="14" t="s">
        <v>173</v>
      </c>
      <c r="J16" s="7">
        <v>0.73457890070453602</v>
      </c>
      <c r="K16" s="10">
        <v>0.67664606864360499</v>
      </c>
      <c r="L16" s="10">
        <v>0.78542383422348305</v>
      </c>
      <c r="M16" s="14" t="s">
        <v>173</v>
      </c>
      <c r="N16" s="7">
        <v>0.84623239751517998</v>
      </c>
      <c r="O16" s="10">
        <v>0.79808501044118196</v>
      </c>
      <c r="P16" s="10">
        <v>0.88455953878567195</v>
      </c>
      <c r="Q16" s="14" t="s">
        <v>173</v>
      </c>
      <c r="R16" s="7">
        <v>0</v>
      </c>
      <c r="S16" s="10"/>
      <c r="T16" s="10"/>
      <c r="U16" s="14" t="s">
        <v>211</v>
      </c>
    </row>
    <row r="17" spans="1:21" x14ac:dyDescent="0.25">
      <c r="A17" s="11" t="s">
        <v>188</v>
      </c>
      <c r="B17" s="7">
        <v>0.76438882478412395</v>
      </c>
      <c r="C17" s="10">
        <v>0.72474341687956001</v>
      </c>
      <c r="D17" s="10">
        <v>0.799900631834081</v>
      </c>
      <c r="E17" s="14" t="s">
        <v>173</v>
      </c>
      <c r="F17" s="7">
        <v>0.44922067921034903</v>
      </c>
      <c r="G17" s="10">
        <v>0.34496140176847101</v>
      </c>
      <c r="H17" s="10">
        <v>0.55814122422330004</v>
      </c>
      <c r="I17" s="14" t="s">
        <v>173</v>
      </c>
      <c r="J17" s="7">
        <v>0.72822295246830704</v>
      </c>
      <c r="K17" s="10">
        <v>0.66443157362013905</v>
      </c>
      <c r="L17" s="10">
        <v>0.78383294332759001</v>
      </c>
      <c r="M17" s="14" t="s">
        <v>173</v>
      </c>
      <c r="N17" s="7">
        <v>0.91909530205707102</v>
      </c>
      <c r="O17" s="10">
        <v>0.87841343040532804</v>
      </c>
      <c r="P17" s="10">
        <v>0.94698683974146303</v>
      </c>
      <c r="Q17" s="14" t="s">
        <v>173</v>
      </c>
      <c r="R17" s="7">
        <v>0.119031439713335</v>
      </c>
      <c r="S17" s="10">
        <v>1.0033266831194201E-3</v>
      </c>
      <c r="T17" s="10">
        <v>0.94785443092949795</v>
      </c>
      <c r="U17" s="14" t="s">
        <v>197</v>
      </c>
    </row>
    <row r="18" spans="1:21" x14ac:dyDescent="0.25">
      <c r="A18" s="11" t="s">
        <v>189</v>
      </c>
      <c r="B18" s="7">
        <v>0.74005172106246897</v>
      </c>
      <c r="C18" s="10">
        <v>0.71256610254831998</v>
      </c>
      <c r="D18" s="10">
        <v>0.76577299354515105</v>
      </c>
      <c r="E18" s="14" t="s">
        <v>173</v>
      </c>
      <c r="F18" s="7">
        <v>0.37018753803620402</v>
      </c>
      <c r="G18" s="10">
        <v>0.28121689841478398</v>
      </c>
      <c r="H18" s="10">
        <v>0.468942205545618</v>
      </c>
      <c r="I18" s="14" t="s">
        <v>173</v>
      </c>
      <c r="J18" s="7">
        <v>0.71448223820338996</v>
      </c>
      <c r="K18" s="10">
        <v>0.66967930742219794</v>
      </c>
      <c r="L18" s="10">
        <v>0.75542764710361199</v>
      </c>
      <c r="M18" s="14" t="s">
        <v>173</v>
      </c>
      <c r="N18" s="7">
        <v>0.88763153152910501</v>
      </c>
      <c r="O18" s="10">
        <v>0.85926167257894304</v>
      </c>
      <c r="P18" s="10">
        <v>0.91087578970274496</v>
      </c>
      <c r="Q18" s="14" t="s">
        <v>173</v>
      </c>
      <c r="R18" s="7">
        <v>0.33600648165956998</v>
      </c>
      <c r="S18" s="10">
        <v>9.3466588951155394E-2</v>
      </c>
      <c r="T18" s="10">
        <v>0.71294695101061301</v>
      </c>
      <c r="U18" s="14" t="s">
        <v>197</v>
      </c>
    </row>
    <row r="19" spans="1:21" x14ac:dyDescent="0.25">
      <c r="A19" s="11" t="s">
        <v>190</v>
      </c>
      <c r="B19" s="7">
        <v>0.75940350465885798</v>
      </c>
      <c r="C19" s="10">
        <v>0.737901162727851</v>
      </c>
      <c r="D19" s="10">
        <v>0.77966854068673996</v>
      </c>
      <c r="E19" s="14" t="s">
        <v>173</v>
      </c>
      <c r="F19" s="7">
        <v>0.40705587545211203</v>
      </c>
      <c r="G19" s="10">
        <v>0.34192411550586999</v>
      </c>
      <c r="H19" s="10">
        <v>0.47562733358241299</v>
      </c>
      <c r="I19" s="14" t="s">
        <v>173</v>
      </c>
      <c r="J19" s="7">
        <v>0.68472920628142897</v>
      </c>
      <c r="K19" s="10">
        <v>0.64933858672048395</v>
      </c>
      <c r="L19" s="10">
        <v>0.71809866754861595</v>
      </c>
      <c r="M19" s="14" t="s">
        <v>173</v>
      </c>
      <c r="N19" s="7">
        <v>0.90150037887031198</v>
      </c>
      <c r="O19" s="10">
        <v>0.88141447397902295</v>
      </c>
      <c r="P19" s="10">
        <v>0.91849873510751301</v>
      </c>
      <c r="Q19" s="14" t="s">
        <v>173</v>
      </c>
      <c r="R19" s="7">
        <v>0.52773808177452397</v>
      </c>
      <c r="S19" s="10">
        <v>0.26363028244287201</v>
      </c>
      <c r="T19" s="10">
        <v>0.77718167234595903</v>
      </c>
      <c r="U19" s="14" t="s">
        <v>197</v>
      </c>
    </row>
    <row r="20" spans="1:21" x14ac:dyDescent="0.25">
      <c r="A20" s="11" t="s">
        <v>191</v>
      </c>
      <c r="B20" s="7">
        <v>0.73843484143689497</v>
      </c>
      <c r="C20" s="10">
        <v>0.69439350530814903</v>
      </c>
      <c r="D20" s="10">
        <v>0.778157000830211</v>
      </c>
      <c r="E20" s="14" t="s">
        <v>173</v>
      </c>
      <c r="F20" s="7">
        <v>0.45628539527056899</v>
      </c>
      <c r="G20" s="10">
        <v>0.36525104821415799</v>
      </c>
      <c r="H20" s="10">
        <v>0.55033705796638399</v>
      </c>
      <c r="I20" s="14" t="s">
        <v>173</v>
      </c>
      <c r="J20" s="7">
        <v>0.79491371954240797</v>
      </c>
      <c r="K20" s="10">
        <v>0.72778838211862495</v>
      </c>
      <c r="L20" s="10">
        <v>0.84892251521248996</v>
      </c>
      <c r="M20" s="14" t="s">
        <v>173</v>
      </c>
      <c r="N20" s="7">
        <v>0.83788043891834796</v>
      </c>
      <c r="O20" s="10">
        <v>0.77033516073433195</v>
      </c>
      <c r="P20" s="10">
        <v>0.88843736570215304</v>
      </c>
      <c r="Q20" s="14" t="s">
        <v>173</v>
      </c>
      <c r="R20" s="7">
        <v>0.28415462040148898</v>
      </c>
      <c r="S20" s="10">
        <v>2.4712700671749598E-3</v>
      </c>
      <c r="T20" s="10">
        <v>0.98452079338355802</v>
      </c>
      <c r="U20" s="14" t="s">
        <v>197</v>
      </c>
    </row>
    <row r="21" spans="1:21" x14ac:dyDescent="0.25">
      <c r="A21" s="11" t="s">
        <v>192</v>
      </c>
      <c r="B21" s="7">
        <v>0.70447183898580201</v>
      </c>
      <c r="C21" s="10">
        <v>0.66178147992804104</v>
      </c>
      <c r="D21" s="10">
        <v>0.74385934479196103</v>
      </c>
      <c r="E21" s="14" t="s">
        <v>173</v>
      </c>
      <c r="F21" s="7">
        <v>0.41817309151589999</v>
      </c>
      <c r="G21" s="10">
        <v>0.34312384172753901</v>
      </c>
      <c r="H21" s="10">
        <v>0.49721226894735199</v>
      </c>
      <c r="I21" s="14" t="s">
        <v>173</v>
      </c>
      <c r="J21" s="7">
        <v>0.70317832818405901</v>
      </c>
      <c r="K21" s="10">
        <v>0.64011504709530798</v>
      </c>
      <c r="L21" s="10">
        <v>0.75934548191926499</v>
      </c>
      <c r="M21" s="14" t="s">
        <v>173</v>
      </c>
      <c r="N21" s="7">
        <v>0.87254600304254804</v>
      </c>
      <c r="O21" s="10">
        <v>0.82085949325423102</v>
      </c>
      <c r="P21" s="10">
        <v>0.91093769092523103</v>
      </c>
      <c r="Q21" s="14" t="s">
        <v>173</v>
      </c>
      <c r="R21" s="7">
        <v>0.25773454451057198</v>
      </c>
      <c r="S21" s="10">
        <v>7.56672982754822E-2</v>
      </c>
      <c r="T21" s="10">
        <v>0.59560183731032201</v>
      </c>
      <c r="U21" s="14" t="s">
        <v>197</v>
      </c>
    </row>
    <row r="22" spans="1:21" x14ac:dyDescent="0.25">
      <c r="A22" s="11" t="s">
        <v>193</v>
      </c>
      <c r="B22" s="7">
        <v>0.67994330994826302</v>
      </c>
      <c r="C22" s="10">
        <v>0.62676967553756102</v>
      </c>
      <c r="D22" s="10">
        <v>0.72881904962686095</v>
      </c>
      <c r="E22" s="14" t="s">
        <v>173</v>
      </c>
      <c r="F22" s="7">
        <v>0.34553077457578901</v>
      </c>
      <c r="G22" s="10">
        <v>0.25692168660800901</v>
      </c>
      <c r="H22" s="10">
        <v>0.44634351042188403</v>
      </c>
      <c r="I22" s="14" t="s">
        <v>173</v>
      </c>
      <c r="J22" s="7">
        <v>0.67630507515485005</v>
      </c>
      <c r="K22" s="10">
        <v>0.59808890938069603</v>
      </c>
      <c r="L22" s="10">
        <v>0.745769843848894</v>
      </c>
      <c r="M22" s="14" t="s">
        <v>173</v>
      </c>
      <c r="N22" s="7">
        <v>0.88697106845861395</v>
      </c>
      <c r="O22" s="10">
        <v>0.831008379452017</v>
      </c>
      <c r="P22" s="10">
        <v>0.92605050042247905</v>
      </c>
      <c r="Q22" s="14" t="s">
        <v>173</v>
      </c>
      <c r="R22" s="7">
        <v>0</v>
      </c>
      <c r="S22" s="10"/>
      <c r="T22" s="10"/>
      <c r="U22" s="14" t="s">
        <v>211</v>
      </c>
    </row>
    <row r="23" spans="1:21" x14ac:dyDescent="0.25">
      <c r="A23" s="11" t="s">
        <v>194</v>
      </c>
      <c r="B23" s="7">
        <v>0.737891504952916</v>
      </c>
      <c r="C23" s="10">
        <v>0.70369289311217698</v>
      </c>
      <c r="D23" s="10">
        <v>0.76943629677584302</v>
      </c>
      <c r="E23" s="14" t="s">
        <v>173</v>
      </c>
      <c r="F23" s="7">
        <v>0.42330005799806197</v>
      </c>
      <c r="G23" s="10">
        <v>0.345200937472733</v>
      </c>
      <c r="H23" s="10">
        <v>0.50542981349523997</v>
      </c>
      <c r="I23" s="14" t="s">
        <v>173</v>
      </c>
      <c r="J23" s="7">
        <v>0.67942936369738005</v>
      </c>
      <c r="K23" s="10">
        <v>0.62713367785638596</v>
      </c>
      <c r="L23" s="10">
        <v>0.72757653953245405</v>
      </c>
      <c r="M23" s="14" t="s">
        <v>173</v>
      </c>
      <c r="N23" s="7">
        <v>0.91551112105719101</v>
      </c>
      <c r="O23" s="10">
        <v>0.88788212891384999</v>
      </c>
      <c r="P23" s="10">
        <v>0.93681606788279503</v>
      </c>
      <c r="Q23" s="14" t="s">
        <v>173</v>
      </c>
      <c r="R23" s="7">
        <v>0.48065732858542798</v>
      </c>
      <c r="S23" s="10">
        <v>1.2457511906110701E-8</v>
      </c>
      <c r="T23" s="10">
        <v>0.99999998545652502</v>
      </c>
      <c r="U23" s="14" t="s">
        <v>197</v>
      </c>
    </row>
    <row r="24" spans="1:21" x14ac:dyDescent="0.25">
      <c r="A24" s="11" t="s">
        <v>195</v>
      </c>
      <c r="B24" s="7">
        <v>0.74299953793139095</v>
      </c>
      <c r="C24" s="10">
        <v>0.70272345462984598</v>
      </c>
      <c r="D24" s="10">
        <v>0.77953084839791598</v>
      </c>
      <c r="E24" s="14" t="s">
        <v>173</v>
      </c>
      <c r="F24" s="7">
        <v>0.33504027500039202</v>
      </c>
      <c r="G24" s="10">
        <v>0.2461462784123</v>
      </c>
      <c r="H24" s="10">
        <v>0.43741026014666101</v>
      </c>
      <c r="I24" s="14" t="s">
        <v>173</v>
      </c>
      <c r="J24" s="7">
        <v>0.74170692309489195</v>
      </c>
      <c r="K24" s="10">
        <v>0.68432419105080999</v>
      </c>
      <c r="L24" s="10">
        <v>0.79183179661527703</v>
      </c>
      <c r="M24" s="14" t="s">
        <v>173</v>
      </c>
      <c r="N24" s="7">
        <v>0.89343706802266998</v>
      </c>
      <c r="O24" s="10">
        <v>0.84900176767705204</v>
      </c>
      <c r="P24" s="10">
        <v>0.92593680126748001</v>
      </c>
      <c r="Q24" s="14" t="s">
        <v>173</v>
      </c>
      <c r="R24" s="7">
        <v>0.355176858086517</v>
      </c>
      <c r="S24" s="10">
        <v>5.4001163477449002E-2</v>
      </c>
      <c r="T24" s="10">
        <v>0.84164451194899703</v>
      </c>
      <c r="U24" s="14" t="s">
        <v>197</v>
      </c>
    </row>
    <row r="25" spans="1:21" x14ac:dyDescent="0.25">
      <c r="A25" s="11" t="s">
        <v>196</v>
      </c>
      <c r="B25" s="7">
        <v>0.750086668461174</v>
      </c>
      <c r="C25" s="10">
        <v>0.69101653908829197</v>
      </c>
      <c r="D25" s="10">
        <v>0.80111426726319002</v>
      </c>
      <c r="E25" s="14" t="s">
        <v>173</v>
      </c>
      <c r="F25" s="7">
        <v>0.34466181152085101</v>
      </c>
      <c r="G25" s="10">
        <v>0.20902686959894301</v>
      </c>
      <c r="H25" s="10">
        <v>0.51140444915595995</v>
      </c>
      <c r="I25" s="14" t="s">
        <v>197</v>
      </c>
      <c r="J25" s="7">
        <v>0.68101696836795</v>
      </c>
      <c r="K25" s="10">
        <v>0.57751765599760996</v>
      </c>
      <c r="L25" s="10">
        <v>0.76929013628783705</v>
      </c>
      <c r="M25" s="14" t="s">
        <v>173</v>
      </c>
      <c r="N25" s="7">
        <v>0.91933426441572996</v>
      </c>
      <c r="O25" s="10">
        <v>0.86479474088252595</v>
      </c>
      <c r="P25" s="10">
        <v>0.95306742487780605</v>
      </c>
      <c r="Q25" s="14" t="s">
        <v>184</v>
      </c>
      <c r="R25" s="7">
        <v>0.13284869772569699</v>
      </c>
      <c r="S25" s="10">
        <v>7.0992615191853396E-3</v>
      </c>
      <c r="T25" s="10">
        <v>0.76649679637435797</v>
      </c>
      <c r="U25" s="14" t="s">
        <v>197</v>
      </c>
    </row>
    <row r="26" spans="1:21" x14ac:dyDescent="0.25">
      <c r="A26" s="11" t="s">
        <v>198</v>
      </c>
      <c r="B26" s="7">
        <v>0.75180956477623695</v>
      </c>
      <c r="C26" s="10">
        <v>0.70666946616308002</v>
      </c>
      <c r="D26" s="10">
        <v>0.79204730138382395</v>
      </c>
      <c r="E26" s="14" t="s">
        <v>173</v>
      </c>
      <c r="F26" s="7">
        <v>0.42093929878778202</v>
      </c>
      <c r="G26" s="10">
        <v>0.31014189624791</v>
      </c>
      <c r="H26" s="10">
        <v>0.54031694630974303</v>
      </c>
      <c r="I26" s="14" t="s">
        <v>173</v>
      </c>
      <c r="J26" s="7">
        <v>0.78551781006628696</v>
      </c>
      <c r="K26" s="10">
        <v>0.72486009671233198</v>
      </c>
      <c r="L26" s="10">
        <v>0.83583152694105101</v>
      </c>
      <c r="M26" s="14" t="s">
        <v>173</v>
      </c>
      <c r="N26" s="7">
        <v>0.88176541572074396</v>
      </c>
      <c r="O26" s="10">
        <v>0.83058167518739601</v>
      </c>
      <c r="P26" s="10">
        <v>0.91899393391197504</v>
      </c>
      <c r="Q26" s="14" t="s">
        <v>173</v>
      </c>
      <c r="R26" s="7">
        <v>0.105891735778524</v>
      </c>
      <c r="S26" s="10">
        <v>3.03232688693384E-2</v>
      </c>
      <c r="T26" s="10">
        <v>0.30964661296669499</v>
      </c>
      <c r="U26" s="14" t="s">
        <v>197</v>
      </c>
    </row>
    <row r="27" spans="1:21" x14ac:dyDescent="0.25">
      <c r="A27" s="11" t="s">
        <v>199</v>
      </c>
      <c r="B27" s="7">
        <v>0.62044800086712903</v>
      </c>
      <c r="C27" s="10">
        <v>0.56885602826979398</v>
      </c>
      <c r="D27" s="10">
        <v>0.66945365928479506</v>
      </c>
      <c r="E27" s="14" t="s">
        <v>173</v>
      </c>
      <c r="F27" s="7">
        <v>0.30506808908760602</v>
      </c>
      <c r="G27" s="10">
        <v>0.21721227247886399</v>
      </c>
      <c r="H27" s="10">
        <v>0.40985343905414001</v>
      </c>
      <c r="I27" s="14" t="s">
        <v>173</v>
      </c>
      <c r="J27" s="7">
        <v>0.64403311284778797</v>
      </c>
      <c r="K27" s="10">
        <v>0.57889305912117295</v>
      </c>
      <c r="L27" s="10">
        <v>0.70424479527950101</v>
      </c>
      <c r="M27" s="14" t="s">
        <v>173</v>
      </c>
      <c r="N27" s="7">
        <v>0.76884210985608503</v>
      </c>
      <c r="O27" s="10">
        <v>0.68749886905952495</v>
      </c>
      <c r="P27" s="10">
        <v>0.83412062998323999</v>
      </c>
      <c r="Q27" s="14" t="s">
        <v>173</v>
      </c>
      <c r="R27" s="7">
        <v>0</v>
      </c>
      <c r="S27" s="10"/>
      <c r="T27" s="10"/>
      <c r="U27" s="14" t="s">
        <v>211</v>
      </c>
    </row>
    <row r="28" spans="1:21" x14ac:dyDescent="0.25">
      <c r="A28" s="12" t="s">
        <v>200</v>
      </c>
      <c r="B28" s="8">
        <v>0.72106666892709703</v>
      </c>
      <c r="C28" s="9">
        <v>0.66856087525631303</v>
      </c>
      <c r="D28" s="9">
        <v>0.76813929520623203</v>
      </c>
      <c r="E28" s="15" t="s">
        <v>173</v>
      </c>
      <c r="F28" s="8">
        <v>0.25696365759261702</v>
      </c>
      <c r="G28" s="9">
        <v>0.168528178280417</v>
      </c>
      <c r="H28" s="9">
        <v>0.37109406117383797</v>
      </c>
      <c r="I28" s="15" t="s">
        <v>184</v>
      </c>
      <c r="J28" s="8">
        <v>0.716392472083482</v>
      </c>
      <c r="K28" s="9">
        <v>0.62935097064290602</v>
      </c>
      <c r="L28" s="9">
        <v>0.78981990069160202</v>
      </c>
      <c r="M28" s="15" t="s">
        <v>173</v>
      </c>
      <c r="N28" s="8">
        <v>0.86083837162430399</v>
      </c>
      <c r="O28" s="9">
        <v>0.78291683657359001</v>
      </c>
      <c r="P28" s="9">
        <v>0.91386723898629696</v>
      </c>
      <c r="Q28" s="15" t="s">
        <v>184</v>
      </c>
      <c r="R28" s="8">
        <v>0</v>
      </c>
      <c r="S28" s="9"/>
      <c r="T28" s="9"/>
      <c r="U28" s="15" t="s">
        <v>211</v>
      </c>
    </row>
    <row r="29" spans="1:2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  <c r="R29" t="s">
        <v>173</v>
      </c>
      <c r="S29" t="s">
        <v>173</v>
      </c>
      <c r="T29" t="s">
        <v>173</v>
      </c>
      <c r="U29" s="16" t="s">
        <v>173</v>
      </c>
    </row>
    <row r="30" spans="1:21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</row>
    <row r="31" spans="1:21" x14ac:dyDescent="0.25">
      <c r="A31" s="20" t="s">
        <v>178</v>
      </c>
    </row>
    <row r="32" spans="1:21" x14ac:dyDescent="0.25">
      <c r="A32" s="20" t="s">
        <v>201</v>
      </c>
    </row>
    <row r="33" spans="1:21" x14ac:dyDescent="0.25">
      <c r="A33" s="20" t="s">
        <v>202</v>
      </c>
    </row>
    <row r="34" spans="1:21" x14ac:dyDescent="0.25">
      <c r="A34" s="20" t="s">
        <v>173</v>
      </c>
    </row>
    <row r="35" spans="1:21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</row>
    <row r="36" spans="1:21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</row>
    <row r="37" spans="1:21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</row>
    <row r="38" spans="1:21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</row>
    <row r="39" spans="1:21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4.7109375" bestFit="1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65</v>
      </c>
    </row>
    <row r="3" spans="1:17" x14ac:dyDescent="0.25">
      <c r="A3" s="1" t="s">
        <v>239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16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212</v>
      </c>
      <c r="G11" s="18" t="s">
        <v>176</v>
      </c>
      <c r="H11" s="18" t="s">
        <v>177</v>
      </c>
      <c r="I11" s="19" t="s">
        <v>178</v>
      </c>
      <c r="J11" s="17" t="s">
        <v>213</v>
      </c>
      <c r="K11" s="18" t="s">
        <v>176</v>
      </c>
      <c r="L11" s="18" t="s">
        <v>177</v>
      </c>
      <c r="M11" s="19" t="s">
        <v>178</v>
      </c>
      <c r="N11" s="17" t="s">
        <v>214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0.19059462627457699</v>
      </c>
      <c r="C12" s="10">
        <v>0.18004398014730599</v>
      </c>
      <c r="D12" s="10">
        <v>0.20161152305149499</v>
      </c>
      <c r="E12" s="14" t="s">
        <v>173</v>
      </c>
      <c r="F12" s="7">
        <v>0.21053101943052899</v>
      </c>
      <c r="G12" s="10">
        <v>0.196861558815942</v>
      </c>
      <c r="H12" s="10">
        <v>0.22488387299690399</v>
      </c>
      <c r="I12" s="14" t="s">
        <v>173</v>
      </c>
      <c r="J12" s="7">
        <v>0.164769506420265</v>
      </c>
      <c r="K12" s="10">
        <v>0.12686773520251399</v>
      </c>
      <c r="L12" s="10">
        <v>0.21125479686647899</v>
      </c>
      <c r="M12" s="14" t="s">
        <v>173</v>
      </c>
      <c r="N12" s="7">
        <v>0.15764405112989199</v>
      </c>
      <c r="O12" s="10">
        <v>0.14065173260501601</v>
      </c>
      <c r="P12" s="10">
        <v>0.17626815350639799</v>
      </c>
      <c r="Q12" s="14" t="s">
        <v>173</v>
      </c>
    </row>
    <row r="13" spans="1:17" x14ac:dyDescent="0.25">
      <c r="A13" s="11" t="s">
        <v>183</v>
      </c>
      <c r="B13" s="7">
        <v>0.19029262042606901</v>
      </c>
      <c r="C13" s="10">
        <v>0.13443841368936499</v>
      </c>
      <c r="D13" s="10">
        <v>0.26231950924677899</v>
      </c>
      <c r="E13" s="14" t="s">
        <v>173</v>
      </c>
      <c r="F13" s="7">
        <v>0.245261664904109</v>
      </c>
      <c r="G13" s="10">
        <v>0.170802312902536</v>
      </c>
      <c r="H13" s="10">
        <v>0.33891364438077798</v>
      </c>
      <c r="I13" s="14" t="s">
        <v>173</v>
      </c>
      <c r="J13" s="7">
        <v>0.1453944835039</v>
      </c>
      <c r="K13" s="10">
        <v>1.2702643260048E-2</v>
      </c>
      <c r="L13" s="10">
        <v>0.69227621603731004</v>
      </c>
      <c r="M13" s="14" t="s">
        <v>197</v>
      </c>
      <c r="N13" s="7">
        <v>8.6649298783884596E-2</v>
      </c>
      <c r="O13" s="10">
        <v>4.7807690867509099E-2</v>
      </c>
      <c r="P13" s="10">
        <v>0.152010132233802</v>
      </c>
      <c r="Q13" s="14" t="s">
        <v>184</v>
      </c>
    </row>
    <row r="14" spans="1:17" x14ac:dyDescent="0.25">
      <c r="A14" s="11" t="s">
        <v>185</v>
      </c>
      <c r="B14" s="7">
        <v>0.25853987988593102</v>
      </c>
      <c r="C14" s="10">
        <v>0.20873459390734</v>
      </c>
      <c r="D14" s="10">
        <v>0.31549071487099201</v>
      </c>
      <c r="E14" s="14" t="s">
        <v>173</v>
      </c>
      <c r="F14" s="7">
        <v>0.26232001118494702</v>
      </c>
      <c r="G14" s="10">
        <v>0.19567167540827299</v>
      </c>
      <c r="H14" s="10">
        <v>0.34201659503336101</v>
      </c>
      <c r="I14" s="14" t="s">
        <v>173</v>
      </c>
      <c r="J14" s="7">
        <v>0.42923406349769799</v>
      </c>
      <c r="K14" s="10">
        <v>0.23084175233510701</v>
      </c>
      <c r="L14" s="10">
        <v>0.65330771298538803</v>
      </c>
      <c r="M14" s="14" t="s">
        <v>197</v>
      </c>
      <c r="N14" s="7">
        <v>0.21568371989139101</v>
      </c>
      <c r="O14" s="10">
        <v>0.143054866184054</v>
      </c>
      <c r="P14" s="10">
        <v>0.31177095304336899</v>
      </c>
      <c r="Q14" s="14" t="s">
        <v>184</v>
      </c>
    </row>
    <row r="15" spans="1:17" x14ac:dyDescent="0.25">
      <c r="A15" s="11" t="s">
        <v>186</v>
      </c>
      <c r="B15" s="7">
        <v>0.19562617386749701</v>
      </c>
      <c r="C15" s="10">
        <v>0.161772679385636</v>
      </c>
      <c r="D15" s="10">
        <v>0.23458145449392001</v>
      </c>
      <c r="E15" s="14" t="s">
        <v>173</v>
      </c>
      <c r="F15" s="7">
        <v>0.22718942917451601</v>
      </c>
      <c r="G15" s="10">
        <v>0.18247071409775001</v>
      </c>
      <c r="H15" s="10">
        <v>0.27912569899057799</v>
      </c>
      <c r="I15" s="14" t="s">
        <v>173</v>
      </c>
      <c r="J15" s="7">
        <v>0.123174673756843</v>
      </c>
      <c r="K15" s="10">
        <v>4.59248912469798E-2</v>
      </c>
      <c r="L15" s="10">
        <v>0.29076458706257202</v>
      </c>
      <c r="M15" s="14" t="s">
        <v>197</v>
      </c>
      <c r="N15" s="7">
        <v>0.147665561921662</v>
      </c>
      <c r="O15" s="10">
        <v>9.2727848303717206E-2</v>
      </c>
      <c r="P15" s="10">
        <v>0.22700784137451999</v>
      </c>
      <c r="Q15" s="14" t="s">
        <v>184</v>
      </c>
    </row>
    <row r="16" spans="1:17" x14ac:dyDescent="0.25">
      <c r="A16" s="11" t="s">
        <v>187</v>
      </c>
      <c r="B16" s="7">
        <v>0.10990212406460299</v>
      </c>
      <c r="C16" s="10">
        <v>8.2867947919718105E-2</v>
      </c>
      <c r="D16" s="10">
        <v>0.14436743351123801</v>
      </c>
      <c r="E16" s="14" t="s">
        <v>173</v>
      </c>
      <c r="F16" s="7">
        <v>0.11330183590462101</v>
      </c>
      <c r="G16" s="10">
        <v>8.1836405279531399E-2</v>
      </c>
      <c r="H16" s="10">
        <v>0.15482540789029001</v>
      </c>
      <c r="I16" s="14" t="s">
        <v>173</v>
      </c>
      <c r="J16" s="7">
        <v>5.5951208084392197E-2</v>
      </c>
      <c r="K16" s="10">
        <v>1.9745547739422799E-2</v>
      </c>
      <c r="L16" s="10">
        <v>0.14848774018614699</v>
      </c>
      <c r="M16" s="14" t="s">
        <v>197</v>
      </c>
      <c r="N16" s="7">
        <v>0.115171025620353</v>
      </c>
      <c r="O16" s="10">
        <v>7.4029257538168497E-2</v>
      </c>
      <c r="P16" s="10">
        <v>0.17485961306334999</v>
      </c>
      <c r="Q16" s="14" t="s">
        <v>173</v>
      </c>
    </row>
    <row r="17" spans="1:17" x14ac:dyDescent="0.25">
      <c r="A17" s="11" t="s">
        <v>188</v>
      </c>
      <c r="B17" s="7">
        <v>0.17734479756329799</v>
      </c>
      <c r="C17" s="10">
        <v>0.144010398780576</v>
      </c>
      <c r="D17" s="10">
        <v>0.216444130339848</v>
      </c>
      <c r="E17" s="14" t="s">
        <v>173</v>
      </c>
      <c r="F17" s="7">
        <v>0.18082156365603699</v>
      </c>
      <c r="G17" s="10">
        <v>0.137611709927207</v>
      </c>
      <c r="H17" s="10">
        <v>0.23391902882160601</v>
      </c>
      <c r="I17" s="14" t="s">
        <v>173</v>
      </c>
      <c r="J17" s="7">
        <v>0.119630929106522</v>
      </c>
      <c r="K17" s="10">
        <v>3.6071245463113799E-2</v>
      </c>
      <c r="L17" s="10">
        <v>0.33040845760730903</v>
      </c>
      <c r="M17" s="14" t="s">
        <v>197</v>
      </c>
      <c r="N17" s="7">
        <v>0.181309578654374</v>
      </c>
      <c r="O17" s="10">
        <v>0.13502870312578399</v>
      </c>
      <c r="P17" s="10">
        <v>0.23906887056679699</v>
      </c>
      <c r="Q17" s="14" t="s">
        <v>173</v>
      </c>
    </row>
    <row r="18" spans="1:17" x14ac:dyDescent="0.25">
      <c r="A18" s="11" t="s">
        <v>189</v>
      </c>
      <c r="B18" s="7">
        <v>0.203023873225993</v>
      </c>
      <c r="C18" s="10">
        <v>0.176321425320111</v>
      </c>
      <c r="D18" s="10">
        <v>0.232628097024421</v>
      </c>
      <c r="E18" s="14" t="s">
        <v>173</v>
      </c>
      <c r="F18" s="7">
        <v>0.23879541077080399</v>
      </c>
      <c r="G18" s="10">
        <v>0.20413260743121101</v>
      </c>
      <c r="H18" s="10">
        <v>0.277293387598603</v>
      </c>
      <c r="I18" s="14" t="s">
        <v>173</v>
      </c>
      <c r="J18" s="7">
        <v>8.1186604579209398E-2</v>
      </c>
      <c r="K18" s="10">
        <v>3.0609464591827801E-2</v>
      </c>
      <c r="L18" s="10">
        <v>0.19824375461417701</v>
      </c>
      <c r="M18" s="14" t="s">
        <v>197</v>
      </c>
      <c r="N18" s="7">
        <v>0.16808442034857901</v>
      </c>
      <c r="O18" s="10">
        <v>0.13100106524301999</v>
      </c>
      <c r="P18" s="10">
        <v>0.213091088134682</v>
      </c>
      <c r="Q18" s="14" t="s">
        <v>173</v>
      </c>
    </row>
    <row r="19" spans="1:17" x14ac:dyDescent="0.25">
      <c r="A19" s="11" t="s">
        <v>190</v>
      </c>
      <c r="B19" s="7">
        <v>0.21186530856425101</v>
      </c>
      <c r="C19" s="10">
        <v>0.193132139142867</v>
      </c>
      <c r="D19" s="10">
        <v>0.23189331222489201</v>
      </c>
      <c r="E19" s="14" t="s">
        <v>173</v>
      </c>
      <c r="F19" s="7">
        <v>0.23061045752182299</v>
      </c>
      <c r="G19" s="10">
        <v>0.20735861376583101</v>
      </c>
      <c r="H19" s="10">
        <v>0.25562874771677102</v>
      </c>
      <c r="I19" s="14" t="s">
        <v>173</v>
      </c>
      <c r="J19" s="7">
        <v>0.17998035012455599</v>
      </c>
      <c r="K19" s="10">
        <v>0.114438912975366</v>
      </c>
      <c r="L19" s="10">
        <v>0.27154836358027501</v>
      </c>
      <c r="M19" s="14" t="s">
        <v>184</v>
      </c>
      <c r="N19" s="7">
        <v>0.17541332403391599</v>
      </c>
      <c r="O19" s="10">
        <v>0.14241846406435801</v>
      </c>
      <c r="P19" s="10">
        <v>0.21414350312085401</v>
      </c>
      <c r="Q19" s="14" t="s">
        <v>173</v>
      </c>
    </row>
    <row r="20" spans="1:17" x14ac:dyDescent="0.25">
      <c r="A20" s="11" t="s">
        <v>191</v>
      </c>
      <c r="B20" s="7">
        <v>0.139333812731535</v>
      </c>
      <c r="C20" s="10">
        <v>0.109341243316028</v>
      </c>
      <c r="D20" s="10">
        <v>0.175928362782553</v>
      </c>
      <c r="E20" s="14" t="s">
        <v>173</v>
      </c>
      <c r="F20" s="7">
        <v>0.16159908603614401</v>
      </c>
      <c r="G20" s="10">
        <v>0.12166433302296201</v>
      </c>
      <c r="H20" s="10">
        <v>0.211485746101816</v>
      </c>
      <c r="I20" s="14" t="s">
        <v>173</v>
      </c>
      <c r="J20" s="7">
        <v>0.16766366361760099</v>
      </c>
      <c r="K20" s="10">
        <v>6.0875145680886901E-2</v>
      </c>
      <c r="L20" s="10">
        <v>0.38498795207421599</v>
      </c>
      <c r="M20" s="14" t="s">
        <v>197</v>
      </c>
      <c r="N20" s="7">
        <v>0.102333754256798</v>
      </c>
      <c r="O20" s="10">
        <v>6.4303451658525204E-2</v>
      </c>
      <c r="P20" s="10">
        <v>0.15903314434712201</v>
      </c>
      <c r="Q20" s="14" t="s">
        <v>173</v>
      </c>
    </row>
    <row r="21" spans="1:17" x14ac:dyDescent="0.25">
      <c r="A21" s="11" t="s">
        <v>192</v>
      </c>
      <c r="B21" s="7">
        <v>0.16744560613698201</v>
      </c>
      <c r="C21" s="10">
        <v>0.13833364010819299</v>
      </c>
      <c r="D21" s="10">
        <v>0.20125318044841201</v>
      </c>
      <c r="E21" s="14" t="s">
        <v>173</v>
      </c>
      <c r="F21" s="7">
        <v>0.17326613370878799</v>
      </c>
      <c r="G21" s="10">
        <v>0.136118495655868</v>
      </c>
      <c r="H21" s="10">
        <v>0.217993408193489</v>
      </c>
      <c r="I21" s="14" t="s">
        <v>173</v>
      </c>
      <c r="J21" s="7">
        <v>0.201850890066266</v>
      </c>
      <c r="K21" s="10">
        <v>9.4632493560276795E-2</v>
      </c>
      <c r="L21" s="10">
        <v>0.37961273002244</v>
      </c>
      <c r="M21" s="14" t="s">
        <v>197</v>
      </c>
      <c r="N21" s="7">
        <v>0.1515218399445</v>
      </c>
      <c r="O21" s="10">
        <v>0.110419431624372</v>
      </c>
      <c r="P21" s="10">
        <v>0.20440853687728799</v>
      </c>
      <c r="Q21" s="14" t="s">
        <v>173</v>
      </c>
    </row>
    <row r="22" spans="1:17" x14ac:dyDescent="0.25">
      <c r="A22" s="11" t="s">
        <v>193</v>
      </c>
      <c r="B22" s="7">
        <v>0.137270799916799</v>
      </c>
      <c r="C22" s="10">
        <v>0.10959163333788099</v>
      </c>
      <c r="D22" s="10">
        <v>0.17060135881980901</v>
      </c>
      <c r="E22" s="14" t="s">
        <v>173</v>
      </c>
      <c r="F22" s="7">
        <v>0.18097150647849</v>
      </c>
      <c r="G22" s="10">
        <v>0.137769295716829</v>
      </c>
      <c r="H22" s="10">
        <v>0.234043891837414</v>
      </c>
      <c r="I22" s="14" t="s">
        <v>173</v>
      </c>
      <c r="J22" s="7">
        <v>6.1254246804401002E-2</v>
      </c>
      <c r="K22" s="10">
        <v>1.3840029776237901E-2</v>
      </c>
      <c r="L22" s="10">
        <v>0.23276397676233601</v>
      </c>
      <c r="M22" s="14" t="s">
        <v>197</v>
      </c>
      <c r="N22" s="7">
        <v>9.9210587751627402E-2</v>
      </c>
      <c r="O22" s="10">
        <v>6.2063971453220498E-2</v>
      </c>
      <c r="P22" s="10">
        <v>0.15491803773402901</v>
      </c>
      <c r="Q22" s="14" t="s">
        <v>173</v>
      </c>
    </row>
    <row r="23" spans="1:17" x14ac:dyDescent="0.25">
      <c r="A23" s="11" t="s">
        <v>194</v>
      </c>
      <c r="B23" s="7">
        <v>0.14106080701169199</v>
      </c>
      <c r="C23" s="10">
        <v>0.119798315878043</v>
      </c>
      <c r="D23" s="10">
        <v>0.16538800006878901</v>
      </c>
      <c r="E23" s="14" t="s">
        <v>173</v>
      </c>
      <c r="F23" s="7">
        <v>0.13575403942200301</v>
      </c>
      <c r="G23" s="10">
        <v>0.108816581243981</v>
      </c>
      <c r="H23" s="10">
        <v>0.16810200815101201</v>
      </c>
      <c r="I23" s="14" t="s">
        <v>173</v>
      </c>
      <c r="J23" s="7">
        <v>0.15539307105504299</v>
      </c>
      <c r="K23" s="10">
        <v>8.14211527485669E-2</v>
      </c>
      <c r="L23" s="10">
        <v>0.276351064087342</v>
      </c>
      <c r="M23" s="14" t="s">
        <v>197</v>
      </c>
      <c r="N23" s="7">
        <v>0.14719698579054899</v>
      </c>
      <c r="O23" s="10">
        <v>0.112858599517069</v>
      </c>
      <c r="P23" s="10">
        <v>0.189748522310868</v>
      </c>
      <c r="Q23" s="14" t="s">
        <v>173</v>
      </c>
    </row>
    <row r="24" spans="1:17" x14ac:dyDescent="0.25">
      <c r="A24" s="11" t="s">
        <v>195</v>
      </c>
      <c r="B24" s="7">
        <v>0.144178122656861</v>
      </c>
      <c r="C24" s="10">
        <v>0.115848744575405</v>
      </c>
      <c r="D24" s="10">
        <v>0.178040100499571</v>
      </c>
      <c r="E24" s="14" t="s">
        <v>173</v>
      </c>
      <c r="F24" s="7">
        <v>0.171982941291726</v>
      </c>
      <c r="G24" s="10">
        <v>0.12879064623029099</v>
      </c>
      <c r="H24" s="10">
        <v>0.22590451762224401</v>
      </c>
      <c r="I24" s="14" t="s">
        <v>173</v>
      </c>
      <c r="J24" s="7">
        <v>9.4836983376755293E-2</v>
      </c>
      <c r="K24" s="10">
        <v>4.3489375915805699E-2</v>
      </c>
      <c r="L24" s="10">
        <v>0.194483558487729</v>
      </c>
      <c r="M24" s="14" t="s">
        <v>184</v>
      </c>
      <c r="N24" s="7">
        <v>0.11183469570268199</v>
      </c>
      <c r="O24" s="10">
        <v>7.3430501775899298E-2</v>
      </c>
      <c r="P24" s="10">
        <v>0.166710491191597</v>
      </c>
      <c r="Q24" s="14" t="s">
        <v>173</v>
      </c>
    </row>
    <row r="25" spans="1:17" x14ac:dyDescent="0.25">
      <c r="A25" s="11" t="s">
        <v>196</v>
      </c>
      <c r="B25" s="7">
        <v>0.18719636515083601</v>
      </c>
      <c r="C25" s="10">
        <v>0.13563906272971299</v>
      </c>
      <c r="D25" s="10">
        <v>0.25262332217752598</v>
      </c>
      <c r="E25" s="14" t="s">
        <v>173</v>
      </c>
      <c r="F25" s="7">
        <v>0.20519814202485101</v>
      </c>
      <c r="G25" s="10">
        <v>0.154872361031272</v>
      </c>
      <c r="H25" s="10">
        <v>0.26671628207112802</v>
      </c>
      <c r="I25" s="14" t="s">
        <v>173</v>
      </c>
      <c r="J25" s="7">
        <v>0.21266673141924999</v>
      </c>
      <c r="K25" s="10">
        <v>5.2227797205191502E-2</v>
      </c>
      <c r="L25" s="10">
        <v>0.56970524462782102</v>
      </c>
      <c r="M25" s="14" t="s">
        <v>197</v>
      </c>
      <c r="N25" s="7">
        <v>0.159816762384526</v>
      </c>
      <c r="O25" s="10">
        <v>8.5667694738893393E-2</v>
      </c>
      <c r="P25" s="10">
        <v>0.27859011572530301</v>
      </c>
      <c r="Q25" s="14" t="s">
        <v>184</v>
      </c>
    </row>
    <row r="26" spans="1:17" x14ac:dyDescent="0.25">
      <c r="A26" s="11" t="s">
        <v>198</v>
      </c>
      <c r="B26" s="7">
        <v>0.14865736165436599</v>
      </c>
      <c r="C26" s="10">
        <v>0.11617878465176</v>
      </c>
      <c r="D26" s="10">
        <v>0.18828130972214299</v>
      </c>
      <c r="E26" s="14" t="s">
        <v>173</v>
      </c>
      <c r="F26" s="7">
        <v>0.16050441474771299</v>
      </c>
      <c r="G26" s="10">
        <v>0.124436677112193</v>
      </c>
      <c r="H26" s="10">
        <v>0.20458360430279601</v>
      </c>
      <c r="I26" s="14" t="s">
        <v>173</v>
      </c>
      <c r="J26" s="7">
        <v>0.45748181449339398</v>
      </c>
      <c r="K26" s="10">
        <v>0.16201947239667999</v>
      </c>
      <c r="L26" s="10">
        <v>0.78622339316755696</v>
      </c>
      <c r="M26" s="14" t="s">
        <v>197</v>
      </c>
      <c r="N26" s="7">
        <v>0.106043664164373</v>
      </c>
      <c r="O26" s="10">
        <v>6.3239687120262802E-2</v>
      </c>
      <c r="P26" s="10">
        <v>0.172485049283019</v>
      </c>
      <c r="Q26" s="14" t="s">
        <v>184</v>
      </c>
    </row>
    <row r="27" spans="1:17" x14ac:dyDescent="0.25">
      <c r="A27" s="11" t="s">
        <v>199</v>
      </c>
      <c r="B27" s="7">
        <v>0.119620189123086</v>
      </c>
      <c r="C27" s="10">
        <v>8.8579158244297795E-2</v>
      </c>
      <c r="D27" s="10">
        <v>0.159633784969124</v>
      </c>
      <c r="E27" s="14" t="s">
        <v>173</v>
      </c>
      <c r="F27" s="7">
        <v>0.12275518657942699</v>
      </c>
      <c r="G27" s="10">
        <v>8.8054930699787301E-2</v>
      </c>
      <c r="H27" s="10">
        <v>0.16860178581570201</v>
      </c>
      <c r="I27" s="14" t="s">
        <v>173</v>
      </c>
      <c r="J27" s="7">
        <v>0.14460252574260701</v>
      </c>
      <c r="K27" s="10">
        <v>1.02114666819765E-2</v>
      </c>
      <c r="L27" s="10">
        <v>0.73474368224003095</v>
      </c>
      <c r="M27" s="14" t="s">
        <v>197</v>
      </c>
      <c r="N27" s="7">
        <v>0.11099046753697001</v>
      </c>
      <c r="O27" s="10">
        <v>5.9613139179177897E-2</v>
      </c>
      <c r="P27" s="10">
        <v>0.197354437390343</v>
      </c>
      <c r="Q27" s="14" t="s">
        <v>184</v>
      </c>
    </row>
    <row r="28" spans="1:17" x14ac:dyDescent="0.25">
      <c r="A28" s="12" t="s">
        <v>200</v>
      </c>
      <c r="B28" s="8">
        <v>0.137973769929748</v>
      </c>
      <c r="C28" s="9">
        <v>0.107530882784939</v>
      </c>
      <c r="D28" s="9">
        <v>0.175342002037992</v>
      </c>
      <c r="E28" s="15" t="s">
        <v>173</v>
      </c>
      <c r="F28" s="8">
        <v>0.15656528896208599</v>
      </c>
      <c r="G28" s="9">
        <v>0.11335177823338199</v>
      </c>
      <c r="H28" s="9">
        <v>0.212308428476636</v>
      </c>
      <c r="I28" s="15" t="s">
        <v>173</v>
      </c>
      <c r="J28" s="8">
        <v>0</v>
      </c>
      <c r="K28" s="9"/>
      <c r="L28" s="9"/>
      <c r="M28" s="15" t="s">
        <v>211</v>
      </c>
      <c r="N28" s="8">
        <v>0.114894676455064</v>
      </c>
      <c r="O28" s="9">
        <v>6.8186321227074201E-2</v>
      </c>
      <c r="P28" s="9">
        <v>0.187171825995913</v>
      </c>
      <c r="Q28" s="15" t="s">
        <v>184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4.5703125" bestFit="1" customWidth="1"/>
    <col min="9" max="9" width="5.7109375" customWidth="1"/>
    <col min="10" max="10" width="34.28515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66</v>
      </c>
    </row>
    <row r="3" spans="1:13" x14ac:dyDescent="0.25">
      <c r="A3" s="1" t="s">
        <v>239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215</v>
      </c>
      <c r="G11" s="18" t="s">
        <v>176</v>
      </c>
      <c r="H11" s="18" t="s">
        <v>177</v>
      </c>
      <c r="I11" s="19" t="s">
        <v>178</v>
      </c>
      <c r="J11" s="17" t="s">
        <v>216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0.19059462627457699</v>
      </c>
      <c r="C12" s="10">
        <v>0.18004398014730599</v>
      </c>
      <c r="D12" s="10">
        <v>0.20161152305149499</v>
      </c>
      <c r="E12" s="14" t="s">
        <v>173</v>
      </c>
      <c r="F12" s="7">
        <v>0.20271284470881801</v>
      </c>
      <c r="G12" s="10">
        <v>0.19152124159355999</v>
      </c>
      <c r="H12" s="10">
        <v>0.214385014904108</v>
      </c>
      <c r="I12" s="14" t="s">
        <v>173</v>
      </c>
      <c r="J12" s="7">
        <v>4.48842487791421E-2</v>
      </c>
      <c r="K12" s="10">
        <v>3.00959395728525E-2</v>
      </c>
      <c r="L12" s="10">
        <v>6.6441341088766995E-2</v>
      </c>
      <c r="M12" s="14" t="s">
        <v>173</v>
      </c>
    </row>
    <row r="13" spans="1:13" x14ac:dyDescent="0.25">
      <c r="A13" s="11" t="s">
        <v>183</v>
      </c>
      <c r="B13" s="7">
        <v>0.19029262042606901</v>
      </c>
      <c r="C13" s="10">
        <v>0.13443841368936499</v>
      </c>
      <c r="D13" s="10">
        <v>0.26231950924677899</v>
      </c>
      <c r="E13" s="14" t="s">
        <v>173</v>
      </c>
      <c r="F13" s="7">
        <v>0.19847132077720001</v>
      </c>
      <c r="G13" s="10">
        <v>0.14064910545901299</v>
      </c>
      <c r="H13" s="10">
        <v>0.27252621928009302</v>
      </c>
      <c r="I13" s="14" t="s">
        <v>173</v>
      </c>
      <c r="J13" s="7">
        <v>0</v>
      </c>
      <c r="K13" s="10"/>
      <c r="L13" s="10"/>
      <c r="M13" s="14" t="s">
        <v>211</v>
      </c>
    </row>
    <row r="14" spans="1:13" x14ac:dyDescent="0.25">
      <c r="A14" s="11" t="s">
        <v>185</v>
      </c>
      <c r="B14" s="7">
        <v>0.25853987988593102</v>
      </c>
      <c r="C14" s="10">
        <v>0.20873459390734</v>
      </c>
      <c r="D14" s="10">
        <v>0.31549071487099201</v>
      </c>
      <c r="E14" s="14" t="s">
        <v>173</v>
      </c>
      <c r="F14" s="7">
        <v>0.28474391932781901</v>
      </c>
      <c r="G14" s="10">
        <v>0.23104186640015401</v>
      </c>
      <c r="H14" s="10">
        <v>0.34532268200066701</v>
      </c>
      <c r="I14" s="14" t="s">
        <v>173</v>
      </c>
      <c r="J14" s="7">
        <v>6.8568658715725206E-2</v>
      </c>
      <c r="K14" s="10">
        <v>2.45924348924693E-2</v>
      </c>
      <c r="L14" s="10">
        <v>0.176919772519429</v>
      </c>
      <c r="M14" s="14" t="s">
        <v>197</v>
      </c>
    </row>
    <row r="15" spans="1:13" x14ac:dyDescent="0.25">
      <c r="A15" s="11" t="s">
        <v>186</v>
      </c>
      <c r="B15" s="7">
        <v>0.19562617386749701</v>
      </c>
      <c r="C15" s="10">
        <v>0.161772679385636</v>
      </c>
      <c r="D15" s="10">
        <v>0.23458145449392001</v>
      </c>
      <c r="E15" s="14" t="s">
        <v>173</v>
      </c>
      <c r="F15" s="7">
        <v>0.20248163265309499</v>
      </c>
      <c r="G15" s="10">
        <v>0.16774455222608101</v>
      </c>
      <c r="H15" s="10">
        <v>0.242317744756816</v>
      </c>
      <c r="I15" s="14" t="s">
        <v>173</v>
      </c>
      <c r="J15" s="7">
        <v>5.81681574614063E-2</v>
      </c>
      <c r="K15" s="10">
        <v>1.1244429626531501E-2</v>
      </c>
      <c r="L15" s="10">
        <v>0.25116604057678399</v>
      </c>
      <c r="M15" s="14" t="s">
        <v>197</v>
      </c>
    </row>
    <row r="16" spans="1:13" x14ac:dyDescent="0.25">
      <c r="A16" s="11" t="s">
        <v>187</v>
      </c>
      <c r="B16" s="7">
        <v>0.10990212406460299</v>
      </c>
      <c r="C16" s="10">
        <v>8.2867947919718105E-2</v>
      </c>
      <c r="D16" s="10">
        <v>0.14436743351123801</v>
      </c>
      <c r="E16" s="14" t="s">
        <v>173</v>
      </c>
      <c r="F16" s="7">
        <v>0.113167438989158</v>
      </c>
      <c r="G16" s="10">
        <v>8.4118559138213006E-2</v>
      </c>
      <c r="H16" s="10">
        <v>0.150598360374502</v>
      </c>
      <c r="I16" s="14" t="s">
        <v>173</v>
      </c>
      <c r="J16" s="7">
        <v>6.5110227930182493E-2</v>
      </c>
      <c r="K16" s="10">
        <v>2.3245837266820901E-2</v>
      </c>
      <c r="L16" s="10">
        <v>0.169301601107882</v>
      </c>
      <c r="M16" s="14" t="s">
        <v>197</v>
      </c>
    </row>
    <row r="17" spans="1:13" x14ac:dyDescent="0.25">
      <c r="A17" s="11" t="s">
        <v>188</v>
      </c>
      <c r="B17" s="7">
        <v>0.17734479756329799</v>
      </c>
      <c r="C17" s="10">
        <v>0.144010398780576</v>
      </c>
      <c r="D17" s="10">
        <v>0.216444130339848</v>
      </c>
      <c r="E17" s="14" t="s">
        <v>173</v>
      </c>
      <c r="F17" s="7">
        <v>0.18304823656453501</v>
      </c>
      <c r="G17" s="10">
        <v>0.14863459864960199</v>
      </c>
      <c r="H17" s="10">
        <v>0.22333951208306099</v>
      </c>
      <c r="I17" s="14" t="s">
        <v>173</v>
      </c>
      <c r="J17" s="7">
        <v>0.10492378772333</v>
      </c>
      <c r="K17" s="10">
        <v>4.75551235940396E-2</v>
      </c>
      <c r="L17" s="10">
        <v>0.21581785597536099</v>
      </c>
      <c r="M17" s="14" t="s">
        <v>197</v>
      </c>
    </row>
    <row r="18" spans="1:13" x14ac:dyDescent="0.25">
      <c r="A18" s="11" t="s">
        <v>189</v>
      </c>
      <c r="B18" s="7">
        <v>0.203023873225993</v>
      </c>
      <c r="C18" s="10">
        <v>0.176321425320111</v>
      </c>
      <c r="D18" s="10">
        <v>0.232628097024421</v>
      </c>
      <c r="E18" s="14" t="s">
        <v>173</v>
      </c>
      <c r="F18" s="7">
        <v>0.21619121873409</v>
      </c>
      <c r="G18" s="10">
        <v>0.18809044281694601</v>
      </c>
      <c r="H18" s="10">
        <v>0.24721196323170599</v>
      </c>
      <c r="I18" s="14" t="s">
        <v>173</v>
      </c>
      <c r="J18" s="7">
        <v>6.0679911289617902E-2</v>
      </c>
      <c r="K18" s="10">
        <v>2.3846284045768801E-2</v>
      </c>
      <c r="L18" s="10">
        <v>0.145903897327297</v>
      </c>
      <c r="M18" s="14" t="s">
        <v>184</v>
      </c>
    </row>
    <row r="19" spans="1:13" x14ac:dyDescent="0.25">
      <c r="A19" s="11" t="s">
        <v>190</v>
      </c>
      <c r="B19" s="7">
        <v>0.21186530856425101</v>
      </c>
      <c r="C19" s="10">
        <v>0.193132139142867</v>
      </c>
      <c r="D19" s="10">
        <v>0.23189331222489201</v>
      </c>
      <c r="E19" s="14" t="s">
        <v>173</v>
      </c>
      <c r="F19" s="7">
        <v>0.22670457256471699</v>
      </c>
      <c r="G19" s="10">
        <v>0.20683141266911001</v>
      </c>
      <c r="H19" s="10">
        <v>0.24789044591865</v>
      </c>
      <c r="I19" s="14" t="s">
        <v>173</v>
      </c>
      <c r="J19" s="7">
        <v>2.3097556803667599E-2</v>
      </c>
      <c r="K19" s="10">
        <v>6.1047019234925096E-3</v>
      </c>
      <c r="L19" s="10">
        <v>8.3421066910823502E-2</v>
      </c>
      <c r="M19" s="14" t="s">
        <v>184</v>
      </c>
    </row>
    <row r="20" spans="1:13" x14ac:dyDescent="0.25">
      <c r="A20" s="11" t="s">
        <v>191</v>
      </c>
      <c r="B20" s="7">
        <v>0.139333812731535</v>
      </c>
      <c r="C20" s="10">
        <v>0.109341243316028</v>
      </c>
      <c r="D20" s="10">
        <v>0.175928362782553</v>
      </c>
      <c r="E20" s="14" t="s">
        <v>173</v>
      </c>
      <c r="F20" s="7">
        <v>0.14800475749960501</v>
      </c>
      <c r="G20" s="10">
        <v>0.115821175960362</v>
      </c>
      <c r="H20" s="10">
        <v>0.187237491237954</v>
      </c>
      <c r="I20" s="14" t="s">
        <v>173</v>
      </c>
      <c r="J20" s="7">
        <v>4.7299815106805899E-2</v>
      </c>
      <c r="K20" s="10">
        <v>1.35949123591997E-2</v>
      </c>
      <c r="L20" s="10">
        <v>0.15171456873781999</v>
      </c>
      <c r="M20" s="14" t="s">
        <v>197</v>
      </c>
    </row>
    <row r="21" spans="1:13" x14ac:dyDescent="0.25">
      <c r="A21" s="11" t="s">
        <v>192</v>
      </c>
      <c r="B21" s="7">
        <v>0.16744560613698201</v>
      </c>
      <c r="C21" s="10">
        <v>0.13833364010819299</v>
      </c>
      <c r="D21" s="10">
        <v>0.20125318044841201</v>
      </c>
      <c r="E21" s="14" t="s">
        <v>173</v>
      </c>
      <c r="F21" s="7">
        <v>0.17023501728215501</v>
      </c>
      <c r="G21" s="10">
        <v>0.13967400551478201</v>
      </c>
      <c r="H21" s="10">
        <v>0.20588264422278499</v>
      </c>
      <c r="I21" s="14" t="s">
        <v>173</v>
      </c>
      <c r="J21" s="7">
        <v>0.13444845285257601</v>
      </c>
      <c r="K21" s="10">
        <v>6.1303795226709298E-2</v>
      </c>
      <c r="L21" s="10">
        <v>0.26978336461452501</v>
      </c>
      <c r="M21" s="14" t="s">
        <v>184</v>
      </c>
    </row>
    <row r="22" spans="1:13" x14ac:dyDescent="0.25">
      <c r="A22" s="11" t="s">
        <v>193</v>
      </c>
      <c r="B22" s="7">
        <v>0.137270799916799</v>
      </c>
      <c r="C22" s="10">
        <v>0.10959163333788099</v>
      </c>
      <c r="D22" s="10">
        <v>0.17060135881980901</v>
      </c>
      <c r="E22" s="14" t="s">
        <v>173</v>
      </c>
      <c r="F22" s="7">
        <v>0.151219124111653</v>
      </c>
      <c r="G22" s="10">
        <v>0.120790572141211</v>
      </c>
      <c r="H22" s="10">
        <v>0.18767674030235601</v>
      </c>
      <c r="I22" s="14" t="s">
        <v>173</v>
      </c>
      <c r="J22" s="7">
        <v>3.7185447158789402E-2</v>
      </c>
      <c r="K22" s="10">
        <v>1.3418516438311901E-2</v>
      </c>
      <c r="L22" s="10">
        <v>9.8831458616169196E-2</v>
      </c>
      <c r="M22" s="14" t="s">
        <v>184</v>
      </c>
    </row>
    <row r="23" spans="1:13" x14ac:dyDescent="0.25">
      <c r="A23" s="11" t="s">
        <v>194</v>
      </c>
      <c r="B23" s="7">
        <v>0.14106080701169199</v>
      </c>
      <c r="C23" s="10">
        <v>0.119798315878043</v>
      </c>
      <c r="D23" s="10">
        <v>0.16538800006878901</v>
      </c>
      <c r="E23" s="14" t="s">
        <v>173</v>
      </c>
      <c r="F23" s="7">
        <v>0.147325124116154</v>
      </c>
      <c r="G23" s="10">
        <v>0.12457933895664799</v>
      </c>
      <c r="H23" s="10">
        <v>0.17340124621276901</v>
      </c>
      <c r="I23" s="14" t="s">
        <v>173</v>
      </c>
      <c r="J23" s="7">
        <v>7.2505025095061695E-2</v>
      </c>
      <c r="K23" s="10">
        <v>3.1393806519976003E-2</v>
      </c>
      <c r="L23" s="10">
        <v>0.15863554610063799</v>
      </c>
      <c r="M23" s="14" t="s">
        <v>184</v>
      </c>
    </row>
    <row r="24" spans="1:13" x14ac:dyDescent="0.25">
      <c r="A24" s="11" t="s">
        <v>195</v>
      </c>
      <c r="B24" s="7">
        <v>0.144178122656861</v>
      </c>
      <c r="C24" s="10">
        <v>0.115848744575405</v>
      </c>
      <c r="D24" s="10">
        <v>0.178040100499571</v>
      </c>
      <c r="E24" s="14" t="s">
        <v>173</v>
      </c>
      <c r="F24" s="7">
        <v>0.15492674357512701</v>
      </c>
      <c r="G24" s="10">
        <v>0.123838115406624</v>
      </c>
      <c r="H24" s="10">
        <v>0.19210869611933501</v>
      </c>
      <c r="I24" s="14" t="s">
        <v>173</v>
      </c>
      <c r="J24" s="7">
        <v>3.8363483890891302E-2</v>
      </c>
      <c r="K24" s="10">
        <v>1.2286325961089299E-2</v>
      </c>
      <c r="L24" s="10">
        <v>0.113431926367732</v>
      </c>
      <c r="M24" s="14" t="s">
        <v>184</v>
      </c>
    </row>
    <row r="25" spans="1:13" x14ac:dyDescent="0.25">
      <c r="A25" s="11" t="s">
        <v>196</v>
      </c>
      <c r="B25" s="7">
        <v>0.18719636515083601</v>
      </c>
      <c r="C25" s="10">
        <v>0.13563906272971299</v>
      </c>
      <c r="D25" s="10">
        <v>0.25262332217752598</v>
      </c>
      <c r="E25" s="14" t="s">
        <v>173</v>
      </c>
      <c r="F25" s="7">
        <v>0.200987253673162</v>
      </c>
      <c r="G25" s="10">
        <v>0.145822188889531</v>
      </c>
      <c r="H25" s="10">
        <v>0.27041473089803297</v>
      </c>
      <c r="I25" s="14" t="s">
        <v>173</v>
      </c>
      <c r="J25" s="7">
        <v>4.8612936421482102E-2</v>
      </c>
      <c r="K25" s="10">
        <v>1.12609789482448E-2</v>
      </c>
      <c r="L25" s="10">
        <v>0.186490733884694</v>
      </c>
      <c r="M25" s="14" t="s">
        <v>197</v>
      </c>
    </row>
    <row r="26" spans="1:13" x14ac:dyDescent="0.25">
      <c r="A26" s="11" t="s">
        <v>198</v>
      </c>
      <c r="B26" s="7">
        <v>0.14865736165436599</v>
      </c>
      <c r="C26" s="10">
        <v>0.11617878465176</v>
      </c>
      <c r="D26" s="10">
        <v>0.18828130972214299</v>
      </c>
      <c r="E26" s="14" t="s">
        <v>173</v>
      </c>
      <c r="F26" s="7">
        <v>0.15742800964351999</v>
      </c>
      <c r="G26" s="10">
        <v>0.12335760214576399</v>
      </c>
      <c r="H26" s="10">
        <v>0.198774727047351</v>
      </c>
      <c r="I26" s="14" t="s">
        <v>173</v>
      </c>
      <c r="J26" s="7">
        <v>4.0662106891510598E-2</v>
      </c>
      <c r="K26" s="10">
        <v>9.4460907404907701E-3</v>
      </c>
      <c r="L26" s="10">
        <v>0.158526847888039</v>
      </c>
      <c r="M26" s="14" t="s">
        <v>197</v>
      </c>
    </row>
    <row r="27" spans="1:13" x14ac:dyDescent="0.25">
      <c r="A27" s="11" t="s">
        <v>199</v>
      </c>
      <c r="B27" s="7">
        <v>0.119620189123086</v>
      </c>
      <c r="C27" s="10">
        <v>8.8579158244297795E-2</v>
      </c>
      <c r="D27" s="10">
        <v>0.159633784969124</v>
      </c>
      <c r="E27" s="14" t="s">
        <v>173</v>
      </c>
      <c r="F27" s="7">
        <v>0.12757461872495099</v>
      </c>
      <c r="G27" s="10">
        <v>9.4266525507776699E-2</v>
      </c>
      <c r="H27" s="10">
        <v>0.170437125453616</v>
      </c>
      <c r="I27" s="14" t="s">
        <v>173</v>
      </c>
      <c r="J27" s="7">
        <v>0</v>
      </c>
      <c r="K27" s="10"/>
      <c r="L27" s="10"/>
      <c r="M27" s="14" t="s">
        <v>211</v>
      </c>
    </row>
    <row r="28" spans="1:13" x14ac:dyDescent="0.25">
      <c r="A28" s="12" t="s">
        <v>200</v>
      </c>
      <c r="B28" s="8">
        <v>0.137973769929748</v>
      </c>
      <c r="C28" s="9">
        <v>0.107530882784939</v>
      </c>
      <c r="D28" s="9">
        <v>0.175342002037992</v>
      </c>
      <c r="E28" s="15" t="s">
        <v>173</v>
      </c>
      <c r="F28" s="8">
        <v>0.14353739536118801</v>
      </c>
      <c r="G28" s="9">
        <v>0.111932326720435</v>
      </c>
      <c r="H28" s="9">
        <v>0.18223519551780901</v>
      </c>
      <c r="I28" s="15" t="s">
        <v>173</v>
      </c>
      <c r="J28" s="8">
        <v>0</v>
      </c>
      <c r="K28" s="9"/>
      <c r="L28" s="9"/>
      <c r="M28" s="15" t="s">
        <v>211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7.5703125" bestFit="1" customWidth="1"/>
    <col min="9" max="9" width="5.7109375" customWidth="1"/>
    <col min="10" max="10" width="38.140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67</v>
      </c>
    </row>
    <row r="3" spans="1:13" x14ac:dyDescent="0.25">
      <c r="A3" s="1" t="s">
        <v>239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217</v>
      </c>
      <c r="G11" s="18" t="s">
        <v>176</v>
      </c>
      <c r="H11" s="18" t="s">
        <v>177</v>
      </c>
      <c r="I11" s="19" t="s">
        <v>178</v>
      </c>
      <c r="J11" s="17" t="s">
        <v>218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0.19059462627457699</v>
      </c>
      <c r="C12" s="10">
        <v>0.18004398014730599</v>
      </c>
      <c r="D12" s="10">
        <v>0.20161152305149499</v>
      </c>
      <c r="E12" s="14" t="s">
        <v>173</v>
      </c>
      <c r="F12" s="7">
        <v>0.206686673846423</v>
      </c>
      <c r="G12" s="10">
        <v>0.194685073845308</v>
      </c>
      <c r="H12" s="10">
        <v>0.21922672073781099</v>
      </c>
      <c r="I12" s="14" t="s">
        <v>173</v>
      </c>
      <c r="J12" s="7">
        <v>0.12807213305225601</v>
      </c>
      <c r="K12" s="10">
        <v>0.109309693452239</v>
      </c>
      <c r="L12" s="10">
        <v>0.14951444728416699</v>
      </c>
      <c r="M12" s="14" t="s">
        <v>173</v>
      </c>
    </row>
    <row r="13" spans="1:13" x14ac:dyDescent="0.25">
      <c r="A13" s="11" t="s">
        <v>183</v>
      </c>
      <c r="B13" s="7">
        <v>0.19029262042606901</v>
      </c>
      <c r="C13" s="10">
        <v>0.13443841368936499</v>
      </c>
      <c r="D13" s="10">
        <v>0.26231950924677899</v>
      </c>
      <c r="E13" s="14" t="s">
        <v>173</v>
      </c>
      <c r="F13" s="7">
        <v>0.205278203171985</v>
      </c>
      <c r="G13" s="10">
        <v>0.14366840778886</v>
      </c>
      <c r="H13" s="10">
        <v>0.28452975547147202</v>
      </c>
      <c r="I13" s="14" t="s">
        <v>173</v>
      </c>
      <c r="J13" s="7">
        <v>6.33455493005433E-2</v>
      </c>
      <c r="K13" s="10">
        <v>1.33042494068638E-2</v>
      </c>
      <c r="L13" s="10">
        <v>0.25329009333672797</v>
      </c>
      <c r="M13" s="14" t="s">
        <v>197</v>
      </c>
    </row>
    <row r="14" spans="1:13" x14ac:dyDescent="0.25">
      <c r="A14" s="11" t="s">
        <v>185</v>
      </c>
      <c r="B14" s="7">
        <v>0.25853987988593102</v>
      </c>
      <c r="C14" s="10">
        <v>0.20873459390734</v>
      </c>
      <c r="D14" s="10">
        <v>0.31549071487099201</v>
      </c>
      <c r="E14" s="14" t="s">
        <v>173</v>
      </c>
      <c r="F14" s="7">
        <v>0.27360157474515501</v>
      </c>
      <c r="G14" s="10">
        <v>0.21789862459916101</v>
      </c>
      <c r="H14" s="10">
        <v>0.33740118980376099</v>
      </c>
      <c r="I14" s="14" t="s">
        <v>173</v>
      </c>
      <c r="J14" s="7">
        <v>0.218443070676065</v>
      </c>
      <c r="K14" s="10">
        <v>0.133059350576296</v>
      </c>
      <c r="L14" s="10">
        <v>0.33729995190575801</v>
      </c>
      <c r="M14" s="14" t="s">
        <v>184</v>
      </c>
    </row>
    <row r="15" spans="1:13" x14ac:dyDescent="0.25">
      <c r="A15" s="11" t="s">
        <v>186</v>
      </c>
      <c r="B15" s="7">
        <v>0.19562617386749701</v>
      </c>
      <c r="C15" s="10">
        <v>0.161772679385636</v>
      </c>
      <c r="D15" s="10">
        <v>0.23458145449392001</v>
      </c>
      <c r="E15" s="14" t="s">
        <v>173</v>
      </c>
      <c r="F15" s="7">
        <v>0.207567780712654</v>
      </c>
      <c r="G15" s="10">
        <v>0.17120777758220501</v>
      </c>
      <c r="H15" s="10">
        <v>0.249326696121349</v>
      </c>
      <c r="I15" s="14" t="s">
        <v>173</v>
      </c>
      <c r="J15" s="7">
        <v>0.121639690118995</v>
      </c>
      <c r="K15" s="10">
        <v>5.6981309282746501E-2</v>
      </c>
      <c r="L15" s="10">
        <v>0.240923273872066</v>
      </c>
      <c r="M15" s="14" t="s">
        <v>184</v>
      </c>
    </row>
    <row r="16" spans="1:13" x14ac:dyDescent="0.25">
      <c r="A16" s="11" t="s">
        <v>187</v>
      </c>
      <c r="B16" s="7">
        <v>0.10990212406460299</v>
      </c>
      <c r="C16" s="10">
        <v>8.2867947919718105E-2</v>
      </c>
      <c r="D16" s="10">
        <v>0.14436743351123801</v>
      </c>
      <c r="E16" s="14" t="s">
        <v>173</v>
      </c>
      <c r="F16" s="7">
        <v>0.101995803903278</v>
      </c>
      <c r="G16" s="10">
        <v>7.4084354443012396E-2</v>
      </c>
      <c r="H16" s="10">
        <v>0.138846069051417</v>
      </c>
      <c r="I16" s="14" t="s">
        <v>173</v>
      </c>
      <c r="J16" s="7">
        <v>0.14332816056036701</v>
      </c>
      <c r="K16" s="10">
        <v>8.8315816767501998E-2</v>
      </c>
      <c r="L16" s="10">
        <v>0.224181645734542</v>
      </c>
      <c r="M16" s="14" t="s">
        <v>184</v>
      </c>
    </row>
    <row r="17" spans="1:13" x14ac:dyDescent="0.25">
      <c r="A17" s="11" t="s">
        <v>188</v>
      </c>
      <c r="B17" s="7">
        <v>0.17734479756329799</v>
      </c>
      <c r="C17" s="10">
        <v>0.144010398780576</v>
      </c>
      <c r="D17" s="10">
        <v>0.216444130339848</v>
      </c>
      <c r="E17" s="14" t="s">
        <v>173</v>
      </c>
      <c r="F17" s="7">
        <v>0.18790225575913799</v>
      </c>
      <c r="G17" s="10">
        <v>0.14968968565548199</v>
      </c>
      <c r="H17" s="10">
        <v>0.23319444489489</v>
      </c>
      <c r="I17" s="14" t="s">
        <v>173</v>
      </c>
      <c r="J17" s="7">
        <v>0.14530317469478701</v>
      </c>
      <c r="K17" s="10">
        <v>9.6248602407511999E-2</v>
      </c>
      <c r="L17" s="10">
        <v>0.213454156119636</v>
      </c>
      <c r="M17" s="14" t="s">
        <v>173</v>
      </c>
    </row>
    <row r="18" spans="1:13" x14ac:dyDescent="0.25">
      <c r="A18" s="11" t="s">
        <v>189</v>
      </c>
      <c r="B18" s="7">
        <v>0.203023873225993</v>
      </c>
      <c r="C18" s="10">
        <v>0.176321425320111</v>
      </c>
      <c r="D18" s="10">
        <v>0.232628097024421</v>
      </c>
      <c r="E18" s="14" t="s">
        <v>173</v>
      </c>
      <c r="F18" s="7">
        <v>0.21480937934788299</v>
      </c>
      <c r="G18" s="10">
        <v>0.18560791642723901</v>
      </c>
      <c r="H18" s="10">
        <v>0.247210483705852</v>
      </c>
      <c r="I18" s="14" t="s">
        <v>173</v>
      </c>
      <c r="J18" s="7">
        <v>0.16195625107454001</v>
      </c>
      <c r="K18" s="10">
        <v>0.118081119706913</v>
      </c>
      <c r="L18" s="10">
        <v>0.21810226710113501</v>
      </c>
      <c r="M18" s="14" t="s">
        <v>173</v>
      </c>
    </row>
    <row r="19" spans="1:13" x14ac:dyDescent="0.25">
      <c r="A19" s="11" t="s">
        <v>190</v>
      </c>
      <c r="B19" s="7">
        <v>0.21186530856425101</v>
      </c>
      <c r="C19" s="10">
        <v>0.193132139142867</v>
      </c>
      <c r="D19" s="10">
        <v>0.23189331222489201</v>
      </c>
      <c r="E19" s="14" t="s">
        <v>173</v>
      </c>
      <c r="F19" s="7">
        <v>0.23208205942252999</v>
      </c>
      <c r="G19" s="10">
        <v>0.210738706634301</v>
      </c>
      <c r="H19" s="10">
        <v>0.25488895068276302</v>
      </c>
      <c r="I19" s="14" t="s">
        <v>173</v>
      </c>
      <c r="J19" s="7">
        <v>0.13064014657432399</v>
      </c>
      <c r="K19" s="10">
        <v>9.7995815208158699E-2</v>
      </c>
      <c r="L19" s="10">
        <v>0.17208431556492701</v>
      </c>
      <c r="M19" s="14" t="s">
        <v>173</v>
      </c>
    </row>
    <row r="20" spans="1:13" x14ac:dyDescent="0.25">
      <c r="A20" s="11" t="s">
        <v>191</v>
      </c>
      <c r="B20" s="7">
        <v>0.139333812731535</v>
      </c>
      <c r="C20" s="10">
        <v>0.109341243316028</v>
      </c>
      <c r="D20" s="10">
        <v>0.175928362782553</v>
      </c>
      <c r="E20" s="14" t="s">
        <v>173</v>
      </c>
      <c r="F20" s="7">
        <v>0.14693138659087401</v>
      </c>
      <c r="G20" s="10">
        <v>0.111075634272312</v>
      </c>
      <c r="H20" s="10">
        <v>0.191863355629452</v>
      </c>
      <c r="I20" s="14" t="s">
        <v>173</v>
      </c>
      <c r="J20" s="7">
        <v>0.113336592479784</v>
      </c>
      <c r="K20" s="10">
        <v>6.2526498275767894E-2</v>
      </c>
      <c r="L20" s="10">
        <v>0.196769512386156</v>
      </c>
      <c r="M20" s="14" t="s">
        <v>184</v>
      </c>
    </row>
    <row r="21" spans="1:13" x14ac:dyDescent="0.25">
      <c r="A21" s="11" t="s">
        <v>192</v>
      </c>
      <c r="B21" s="7">
        <v>0.16744560613698201</v>
      </c>
      <c r="C21" s="10">
        <v>0.13833364010819299</v>
      </c>
      <c r="D21" s="10">
        <v>0.20125318044841201</v>
      </c>
      <c r="E21" s="14" t="s">
        <v>173</v>
      </c>
      <c r="F21" s="7">
        <v>0.178714077576521</v>
      </c>
      <c r="G21" s="10">
        <v>0.14625160070079701</v>
      </c>
      <c r="H21" s="10">
        <v>0.21655435245712601</v>
      </c>
      <c r="I21" s="14" t="s">
        <v>173</v>
      </c>
      <c r="J21" s="7">
        <v>0.122300025433027</v>
      </c>
      <c r="K21" s="10">
        <v>7.6024456184898795E-2</v>
      </c>
      <c r="L21" s="10">
        <v>0.190922887165871</v>
      </c>
      <c r="M21" s="14" t="s">
        <v>184</v>
      </c>
    </row>
    <row r="22" spans="1:13" x14ac:dyDescent="0.25">
      <c r="A22" s="11" t="s">
        <v>193</v>
      </c>
      <c r="B22" s="7">
        <v>0.137270799916799</v>
      </c>
      <c r="C22" s="10">
        <v>0.10959163333788099</v>
      </c>
      <c r="D22" s="10">
        <v>0.17060135881980901</v>
      </c>
      <c r="E22" s="14" t="s">
        <v>173</v>
      </c>
      <c r="F22" s="7">
        <v>0.159835266114049</v>
      </c>
      <c r="G22" s="10">
        <v>0.12681238787027799</v>
      </c>
      <c r="H22" s="10">
        <v>0.19949288194547299</v>
      </c>
      <c r="I22" s="14" t="s">
        <v>173</v>
      </c>
      <c r="J22" s="7">
        <v>7.8054739343634605E-2</v>
      </c>
      <c r="K22" s="10">
        <v>3.9751663572936899E-2</v>
      </c>
      <c r="L22" s="10">
        <v>0.14759235853394401</v>
      </c>
      <c r="M22" s="14" t="s">
        <v>184</v>
      </c>
    </row>
    <row r="23" spans="1:13" x14ac:dyDescent="0.25">
      <c r="A23" s="11" t="s">
        <v>194</v>
      </c>
      <c r="B23" s="7">
        <v>0.14106080701169199</v>
      </c>
      <c r="C23" s="10">
        <v>0.119798315878043</v>
      </c>
      <c r="D23" s="10">
        <v>0.16538800006878901</v>
      </c>
      <c r="E23" s="14" t="s">
        <v>173</v>
      </c>
      <c r="F23" s="7">
        <v>0.152831569499742</v>
      </c>
      <c r="G23" s="10">
        <v>0.12841073324153299</v>
      </c>
      <c r="H23" s="10">
        <v>0.18093259435984099</v>
      </c>
      <c r="I23" s="14" t="s">
        <v>173</v>
      </c>
      <c r="J23" s="7">
        <v>9.7793510026878097E-2</v>
      </c>
      <c r="K23" s="10">
        <v>6.3926047154018201E-2</v>
      </c>
      <c r="L23" s="10">
        <v>0.14678998590103501</v>
      </c>
      <c r="M23" s="14" t="s">
        <v>173</v>
      </c>
    </row>
    <row r="24" spans="1:13" x14ac:dyDescent="0.25">
      <c r="A24" s="11" t="s">
        <v>195</v>
      </c>
      <c r="B24" s="7">
        <v>0.144178122656861</v>
      </c>
      <c r="C24" s="10">
        <v>0.115848744575405</v>
      </c>
      <c r="D24" s="10">
        <v>0.178040100499571</v>
      </c>
      <c r="E24" s="14" t="s">
        <v>173</v>
      </c>
      <c r="F24" s="7">
        <v>0.159395168320971</v>
      </c>
      <c r="G24" s="10">
        <v>0.125059792676909</v>
      </c>
      <c r="H24" s="10">
        <v>0.200991840163599</v>
      </c>
      <c r="I24" s="14" t="s">
        <v>173</v>
      </c>
      <c r="J24" s="7">
        <v>9.1049857880616605E-2</v>
      </c>
      <c r="K24" s="10">
        <v>5.2056158869837103E-2</v>
      </c>
      <c r="L24" s="10">
        <v>0.154492191456327</v>
      </c>
      <c r="M24" s="14" t="s">
        <v>184</v>
      </c>
    </row>
    <row r="25" spans="1:13" x14ac:dyDescent="0.25">
      <c r="A25" s="11" t="s">
        <v>196</v>
      </c>
      <c r="B25" s="7">
        <v>0.18719636515083601</v>
      </c>
      <c r="C25" s="10">
        <v>0.13563906272971299</v>
      </c>
      <c r="D25" s="10">
        <v>0.25262332217752598</v>
      </c>
      <c r="E25" s="14" t="s">
        <v>173</v>
      </c>
      <c r="F25" s="7">
        <v>0.220523565635666</v>
      </c>
      <c r="G25" s="10">
        <v>0.155342036276889</v>
      </c>
      <c r="H25" s="10">
        <v>0.30323642036058102</v>
      </c>
      <c r="I25" s="14" t="s">
        <v>173</v>
      </c>
      <c r="J25" s="7">
        <v>6.7238809005950903E-2</v>
      </c>
      <c r="K25" s="10">
        <v>2.5133915722305201E-2</v>
      </c>
      <c r="L25" s="10">
        <v>0.16774201816305501</v>
      </c>
      <c r="M25" s="14" t="s">
        <v>184</v>
      </c>
    </row>
    <row r="26" spans="1:13" x14ac:dyDescent="0.25">
      <c r="A26" s="11" t="s">
        <v>198</v>
      </c>
      <c r="B26" s="7">
        <v>0.14865736165436599</v>
      </c>
      <c r="C26" s="10">
        <v>0.11617878465176</v>
      </c>
      <c r="D26" s="10">
        <v>0.18828130972214299</v>
      </c>
      <c r="E26" s="14" t="s">
        <v>173</v>
      </c>
      <c r="F26" s="7">
        <v>0.15642686163932801</v>
      </c>
      <c r="G26" s="10">
        <v>0.12185837534282799</v>
      </c>
      <c r="H26" s="10">
        <v>0.198584041939529</v>
      </c>
      <c r="I26" s="14" t="s">
        <v>173</v>
      </c>
      <c r="J26" s="7">
        <v>0.113453878163278</v>
      </c>
      <c r="K26" s="10">
        <v>5.4457448100145703E-2</v>
      </c>
      <c r="L26" s="10">
        <v>0.22139864951315799</v>
      </c>
      <c r="M26" s="14" t="s">
        <v>184</v>
      </c>
    </row>
    <row r="27" spans="1:13" x14ac:dyDescent="0.25">
      <c r="A27" s="11" t="s">
        <v>199</v>
      </c>
      <c r="B27" s="7">
        <v>0.119620189123086</v>
      </c>
      <c r="C27" s="10">
        <v>8.8579158244297795E-2</v>
      </c>
      <c r="D27" s="10">
        <v>0.159633784969124</v>
      </c>
      <c r="E27" s="14" t="s">
        <v>173</v>
      </c>
      <c r="F27" s="7">
        <v>0.12329472416826399</v>
      </c>
      <c r="G27" s="10">
        <v>8.8092661137162798E-2</v>
      </c>
      <c r="H27" s="10">
        <v>0.169942143722845</v>
      </c>
      <c r="I27" s="14" t="s">
        <v>173</v>
      </c>
      <c r="J27" s="7">
        <v>9.9905413620219805E-2</v>
      </c>
      <c r="K27" s="10">
        <v>3.4483463720551902E-2</v>
      </c>
      <c r="L27" s="10">
        <v>0.25647549007140802</v>
      </c>
      <c r="M27" s="14" t="s">
        <v>184</v>
      </c>
    </row>
    <row r="28" spans="1:13" x14ac:dyDescent="0.25">
      <c r="A28" s="12" t="s">
        <v>200</v>
      </c>
      <c r="B28" s="8">
        <v>0.137973769929748</v>
      </c>
      <c r="C28" s="9">
        <v>0.107530882784939</v>
      </c>
      <c r="D28" s="9">
        <v>0.175342002037992</v>
      </c>
      <c r="E28" s="15" t="s">
        <v>173</v>
      </c>
      <c r="F28" s="8">
        <v>0.14352272640174499</v>
      </c>
      <c r="G28" s="9">
        <v>0.10970617386235</v>
      </c>
      <c r="H28" s="9">
        <v>0.185590168182513</v>
      </c>
      <c r="I28" s="15" t="s">
        <v>173</v>
      </c>
      <c r="J28" s="8">
        <v>0.10753940786183799</v>
      </c>
      <c r="K28" s="9">
        <v>4.33000572022086E-2</v>
      </c>
      <c r="L28" s="9">
        <v>0.24288737915742001</v>
      </c>
      <c r="M28" s="15" t="s">
        <v>184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68</v>
      </c>
    </row>
    <row r="3" spans="1:13" x14ac:dyDescent="0.25">
      <c r="A3" s="1" t="s">
        <v>239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21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219</v>
      </c>
      <c r="G11" s="18" t="s">
        <v>176</v>
      </c>
      <c r="H11" s="18" t="s">
        <v>177</v>
      </c>
      <c r="I11" s="19" t="s">
        <v>178</v>
      </c>
      <c r="J11" s="17" t="s">
        <v>220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0.19059462627457699</v>
      </c>
      <c r="C12" s="10">
        <v>0.18004398014730599</v>
      </c>
      <c r="D12" s="10">
        <v>0.20161152305149499</v>
      </c>
      <c r="E12" s="14" t="s">
        <v>173</v>
      </c>
      <c r="F12" s="7">
        <v>0.19272890938762499</v>
      </c>
      <c r="G12" s="10">
        <v>0.18157138484372801</v>
      </c>
      <c r="H12" s="10">
        <v>0.20440082748328101</v>
      </c>
      <c r="I12" s="14" t="s">
        <v>173</v>
      </c>
      <c r="J12" s="7">
        <v>0.170950011428497</v>
      </c>
      <c r="K12" s="10">
        <v>0.14103582632825201</v>
      </c>
      <c r="L12" s="10">
        <v>0.20568973211667399</v>
      </c>
      <c r="M12" s="14" t="s">
        <v>173</v>
      </c>
    </row>
    <row r="13" spans="1:13" x14ac:dyDescent="0.25">
      <c r="A13" s="11" t="s">
        <v>183</v>
      </c>
      <c r="B13" s="7">
        <v>0.19029262042606901</v>
      </c>
      <c r="C13" s="10">
        <v>0.13443841368936499</v>
      </c>
      <c r="D13" s="10">
        <v>0.26231950924677899</v>
      </c>
      <c r="E13" s="14" t="s">
        <v>173</v>
      </c>
      <c r="F13" s="7">
        <v>0.20434110405856801</v>
      </c>
      <c r="G13" s="10">
        <v>0.14760514256718399</v>
      </c>
      <c r="H13" s="10">
        <v>0.27582815466473698</v>
      </c>
      <c r="I13" s="14" t="s">
        <v>173</v>
      </c>
      <c r="J13" s="7">
        <v>0.16275770614068699</v>
      </c>
      <c r="K13" s="10">
        <v>8.7598197311923101E-2</v>
      </c>
      <c r="L13" s="10">
        <v>0.28244176731885401</v>
      </c>
      <c r="M13" s="14" t="s">
        <v>184</v>
      </c>
    </row>
    <row r="14" spans="1:13" x14ac:dyDescent="0.25">
      <c r="A14" s="11" t="s">
        <v>185</v>
      </c>
      <c r="B14" s="7">
        <v>0.25853987988593102</v>
      </c>
      <c r="C14" s="10">
        <v>0.20873459390734</v>
      </c>
      <c r="D14" s="10">
        <v>0.31549071487099201</v>
      </c>
      <c r="E14" s="14" t="s">
        <v>173</v>
      </c>
      <c r="F14" s="7">
        <v>0.27074030509406199</v>
      </c>
      <c r="G14" s="10">
        <v>0.20892046491760299</v>
      </c>
      <c r="H14" s="10">
        <v>0.34292311535856701</v>
      </c>
      <c r="I14" s="14" t="s">
        <v>173</v>
      </c>
      <c r="J14" s="7">
        <v>0.224204742733947</v>
      </c>
      <c r="K14" s="10">
        <v>0.14576249855661699</v>
      </c>
      <c r="L14" s="10">
        <v>0.328621314530885</v>
      </c>
      <c r="M14" s="14" t="s">
        <v>184</v>
      </c>
    </row>
    <row r="15" spans="1:13" x14ac:dyDescent="0.25">
      <c r="A15" s="11" t="s">
        <v>186</v>
      </c>
      <c r="B15" s="7">
        <v>0.19562617386749701</v>
      </c>
      <c r="C15" s="10">
        <v>0.161772679385636</v>
      </c>
      <c r="D15" s="10">
        <v>0.23458145449392001</v>
      </c>
      <c r="E15" s="14" t="s">
        <v>173</v>
      </c>
      <c r="F15" s="7">
        <v>0.19549273638888801</v>
      </c>
      <c r="G15" s="10">
        <v>0.15850173112421201</v>
      </c>
      <c r="H15" s="10">
        <v>0.23866817559617001</v>
      </c>
      <c r="I15" s="14" t="s">
        <v>173</v>
      </c>
      <c r="J15" s="7">
        <v>0.19641003067698101</v>
      </c>
      <c r="K15" s="10">
        <v>0.122178597509294</v>
      </c>
      <c r="L15" s="10">
        <v>0.30031252343573001</v>
      </c>
      <c r="M15" s="14" t="s">
        <v>184</v>
      </c>
    </row>
    <row r="16" spans="1:13" x14ac:dyDescent="0.25">
      <c r="A16" s="11" t="s">
        <v>187</v>
      </c>
      <c r="B16" s="7">
        <v>0.10990212406460299</v>
      </c>
      <c r="C16" s="10">
        <v>8.2867947919718105E-2</v>
      </c>
      <c r="D16" s="10">
        <v>0.14436743351123801</v>
      </c>
      <c r="E16" s="14" t="s">
        <v>173</v>
      </c>
      <c r="F16" s="7">
        <v>0.118026632337201</v>
      </c>
      <c r="G16" s="10">
        <v>8.4886065068902006E-2</v>
      </c>
      <c r="H16" s="10">
        <v>0.161817798884034</v>
      </c>
      <c r="I16" s="14" t="s">
        <v>173</v>
      </c>
      <c r="J16" s="7">
        <v>8.6685482572165004E-2</v>
      </c>
      <c r="K16" s="10">
        <v>5.2077397189800298E-2</v>
      </c>
      <c r="L16" s="10">
        <v>0.140874458562183</v>
      </c>
      <c r="M16" s="14" t="s">
        <v>173</v>
      </c>
    </row>
    <row r="17" spans="1:13" x14ac:dyDescent="0.25">
      <c r="A17" s="11" t="s">
        <v>188</v>
      </c>
      <c r="B17" s="7">
        <v>0.17734479756329799</v>
      </c>
      <c r="C17" s="10">
        <v>0.144010398780576</v>
      </c>
      <c r="D17" s="10">
        <v>0.216444130339848</v>
      </c>
      <c r="E17" s="14" t="s">
        <v>173</v>
      </c>
      <c r="F17" s="7">
        <v>0.178705618622887</v>
      </c>
      <c r="G17" s="10">
        <v>0.14451166612916699</v>
      </c>
      <c r="H17" s="10">
        <v>0.21891998912945701</v>
      </c>
      <c r="I17" s="14" t="s">
        <v>173</v>
      </c>
      <c r="J17" s="7">
        <v>0.167891139574187</v>
      </c>
      <c r="K17" s="10">
        <v>9.4153272589946505E-2</v>
      </c>
      <c r="L17" s="10">
        <v>0.28143617061565601</v>
      </c>
      <c r="M17" s="14" t="s">
        <v>184</v>
      </c>
    </row>
    <row r="18" spans="1:13" x14ac:dyDescent="0.25">
      <c r="A18" s="11" t="s">
        <v>189</v>
      </c>
      <c r="B18" s="7">
        <v>0.203023873225993</v>
      </c>
      <c r="C18" s="10">
        <v>0.176321425320111</v>
      </c>
      <c r="D18" s="10">
        <v>0.232628097024421</v>
      </c>
      <c r="E18" s="14" t="s">
        <v>173</v>
      </c>
      <c r="F18" s="7">
        <v>0.196467698249262</v>
      </c>
      <c r="G18" s="10">
        <v>0.17072127088883601</v>
      </c>
      <c r="H18" s="10">
        <v>0.22504324977933499</v>
      </c>
      <c r="I18" s="14" t="s">
        <v>173</v>
      </c>
      <c r="J18" s="7">
        <v>0.31784886545586399</v>
      </c>
      <c r="K18" s="10">
        <v>0.18518147071434099</v>
      </c>
      <c r="L18" s="10">
        <v>0.48857166313859501</v>
      </c>
      <c r="M18" s="14" t="s">
        <v>184</v>
      </c>
    </row>
    <row r="19" spans="1:13" x14ac:dyDescent="0.25">
      <c r="A19" s="11" t="s">
        <v>190</v>
      </c>
      <c r="B19" s="7">
        <v>0.21186530856425101</v>
      </c>
      <c r="C19" s="10">
        <v>0.193132139142867</v>
      </c>
      <c r="D19" s="10">
        <v>0.23189331222489201</v>
      </c>
      <c r="E19" s="14" t="s">
        <v>173</v>
      </c>
      <c r="F19" s="7">
        <v>0.214025969805652</v>
      </c>
      <c r="G19" s="10">
        <v>0.194662330755002</v>
      </c>
      <c r="H19" s="10">
        <v>0.23475429611471901</v>
      </c>
      <c r="I19" s="14" t="s">
        <v>173</v>
      </c>
      <c r="J19" s="7">
        <v>0.182803989926693</v>
      </c>
      <c r="K19" s="10">
        <v>0.116483754541965</v>
      </c>
      <c r="L19" s="10">
        <v>0.27512551020578802</v>
      </c>
      <c r="M19" s="14" t="s">
        <v>184</v>
      </c>
    </row>
    <row r="20" spans="1:13" x14ac:dyDescent="0.25">
      <c r="A20" s="11" t="s">
        <v>191</v>
      </c>
      <c r="B20" s="7">
        <v>0.139333812731535</v>
      </c>
      <c r="C20" s="10">
        <v>0.109341243316028</v>
      </c>
      <c r="D20" s="10">
        <v>0.175928362782553</v>
      </c>
      <c r="E20" s="14" t="s">
        <v>173</v>
      </c>
      <c r="F20" s="7">
        <v>0.138138915030912</v>
      </c>
      <c r="G20" s="10">
        <v>0.107518999260883</v>
      </c>
      <c r="H20" s="10">
        <v>0.175761650107705</v>
      </c>
      <c r="I20" s="14" t="s">
        <v>173</v>
      </c>
      <c r="J20" s="7">
        <v>0.15507185228180001</v>
      </c>
      <c r="K20" s="10">
        <v>6.3999359174810103E-2</v>
      </c>
      <c r="L20" s="10">
        <v>0.33004468826587602</v>
      </c>
      <c r="M20" s="14" t="s">
        <v>197</v>
      </c>
    </row>
    <row r="21" spans="1:13" x14ac:dyDescent="0.25">
      <c r="A21" s="11" t="s">
        <v>192</v>
      </c>
      <c r="B21" s="7">
        <v>0.16744560613698201</v>
      </c>
      <c r="C21" s="10">
        <v>0.13833364010819299</v>
      </c>
      <c r="D21" s="10">
        <v>0.20125318044841201</v>
      </c>
      <c r="E21" s="14" t="s">
        <v>173</v>
      </c>
      <c r="F21" s="7">
        <v>0.167279579573614</v>
      </c>
      <c r="G21" s="10">
        <v>0.137172351336842</v>
      </c>
      <c r="H21" s="10">
        <v>0.20244443644954499</v>
      </c>
      <c r="I21" s="14" t="s">
        <v>173</v>
      </c>
      <c r="J21" s="7">
        <v>0.17118052030805</v>
      </c>
      <c r="K21" s="10">
        <v>6.9436121242182597E-2</v>
      </c>
      <c r="L21" s="10">
        <v>0.36373631309646198</v>
      </c>
      <c r="M21" s="14" t="s">
        <v>197</v>
      </c>
    </row>
    <row r="22" spans="1:13" x14ac:dyDescent="0.25">
      <c r="A22" s="11" t="s">
        <v>193</v>
      </c>
      <c r="B22" s="7">
        <v>0.137270799916799</v>
      </c>
      <c r="C22" s="10">
        <v>0.10959163333788099</v>
      </c>
      <c r="D22" s="10">
        <v>0.17060135881980901</v>
      </c>
      <c r="E22" s="14" t="s">
        <v>173</v>
      </c>
      <c r="F22" s="7">
        <v>0.13768062665927</v>
      </c>
      <c r="G22" s="10">
        <v>0.109554038554339</v>
      </c>
      <c r="H22" s="10">
        <v>0.171636455058465</v>
      </c>
      <c r="I22" s="14" t="s">
        <v>173</v>
      </c>
      <c r="J22" s="7">
        <v>0.107580563455053</v>
      </c>
      <c r="K22" s="10">
        <v>1.0890934235314601E-2</v>
      </c>
      <c r="L22" s="10">
        <v>0.56892864448228497</v>
      </c>
      <c r="M22" s="14" t="s">
        <v>197</v>
      </c>
    </row>
    <row r="23" spans="1:13" x14ac:dyDescent="0.25">
      <c r="A23" s="11" t="s">
        <v>194</v>
      </c>
      <c r="B23" s="7">
        <v>0.14106080701169199</v>
      </c>
      <c r="C23" s="10">
        <v>0.119798315878043</v>
      </c>
      <c r="D23" s="10">
        <v>0.16538800006878901</v>
      </c>
      <c r="E23" s="14" t="s">
        <v>173</v>
      </c>
      <c r="F23" s="7">
        <v>0.140564975343586</v>
      </c>
      <c r="G23" s="10">
        <v>0.11817395282911999</v>
      </c>
      <c r="H23" s="10">
        <v>0.166397984174528</v>
      </c>
      <c r="I23" s="14" t="s">
        <v>173</v>
      </c>
      <c r="J23" s="7">
        <v>0.14811103852799201</v>
      </c>
      <c r="K23" s="10">
        <v>8.0593229895195795E-2</v>
      </c>
      <c r="L23" s="10">
        <v>0.25641728378143602</v>
      </c>
      <c r="M23" s="14" t="s">
        <v>184</v>
      </c>
    </row>
    <row r="24" spans="1:13" x14ac:dyDescent="0.25">
      <c r="A24" s="11" t="s">
        <v>195</v>
      </c>
      <c r="B24" s="7">
        <v>0.144178122656861</v>
      </c>
      <c r="C24" s="10">
        <v>0.115848744575405</v>
      </c>
      <c r="D24" s="10">
        <v>0.178040100499571</v>
      </c>
      <c r="E24" s="14" t="s">
        <v>173</v>
      </c>
      <c r="F24" s="7">
        <v>0.148063922624771</v>
      </c>
      <c r="G24" s="10">
        <v>0.117140382793299</v>
      </c>
      <c r="H24" s="10">
        <v>0.18543622848802499</v>
      </c>
      <c r="I24" s="14" t="s">
        <v>173</v>
      </c>
      <c r="J24" s="7">
        <v>0.13095051698545901</v>
      </c>
      <c r="K24" s="10">
        <v>8.3928332654382806E-2</v>
      </c>
      <c r="L24" s="10">
        <v>0.19860600052383001</v>
      </c>
      <c r="M24" s="14" t="s">
        <v>173</v>
      </c>
    </row>
    <row r="25" spans="1:13" x14ac:dyDescent="0.25">
      <c r="A25" s="11" t="s">
        <v>196</v>
      </c>
      <c r="B25" s="7">
        <v>0.18719636515083601</v>
      </c>
      <c r="C25" s="10">
        <v>0.13563906272971299</v>
      </c>
      <c r="D25" s="10">
        <v>0.25262332217752598</v>
      </c>
      <c r="E25" s="14" t="s">
        <v>173</v>
      </c>
      <c r="F25" s="7">
        <v>0.19737117859400699</v>
      </c>
      <c r="G25" s="10">
        <v>0.13983785867854401</v>
      </c>
      <c r="H25" s="10">
        <v>0.27111454171567101</v>
      </c>
      <c r="I25" s="14" t="s">
        <v>173</v>
      </c>
      <c r="J25" s="7">
        <v>0.139085905540519</v>
      </c>
      <c r="K25" s="10">
        <v>5.4136065160369999E-2</v>
      </c>
      <c r="L25" s="10">
        <v>0.31319857465697998</v>
      </c>
      <c r="M25" s="14" t="s">
        <v>197</v>
      </c>
    </row>
    <row r="26" spans="1:13" x14ac:dyDescent="0.25">
      <c r="A26" s="11" t="s">
        <v>198</v>
      </c>
      <c r="B26" s="7">
        <v>0.14865736165436599</v>
      </c>
      <c r="C26" s="10">
        <v>0.11617878465176</v>
      </c>
      <c r="D26" s="10">
        <v>0.18828130972214299</v>
      </c>
      <c r="E26" s="14" t="s">
        <v>173</v>
      </c>
      <c r="F26" s="7">
        <v>0.158317601703655</v>
      </c>
      <c r="G26" s="10">
        <v>0.120272921731718</v>
      </c>
      <c r="H26" s="10">
        <v>0.20558425716159701</v>
      </c>
      <c r="I26" s="14" t="s">
        <v>173</v>
      </c>
      <c r="J26" s="7">
        <v>0.12140201216909099</v>
      </c>
      <c r="K26" s="10">
        <v>7.0704768812624802E-2</v>
      </c>
      <c r="L26" s="10">
        <v>0.20060353681580301</v>
      </c>
      <c r="M26" s="14" t="s">
        <v>184</v>
      </c>
    </row>
    <row r="27" spans="1:13" x14ac:dyDescent="0.25">
      <c r="A27" s="11" t="s">
        <v>199</v>
      </c>
      <c r="B27" s="7">
        <v>0.119620189123086</v>
      </c>
      <c r="C27" s="10">
        <v>8.8579158244297795E-2</v>
      </c>
      <c r="D27" s="10">
        <v>0.159633784969124</v>
      </c>
      <c r="E27" s="14" t="s">
        <v>173</v>
      </c>
      <c r="F27" s="7">
        <v>0.13204299572886499</v>
      </c>
      <c r="G27" s="10">
        <v>9.6792039998667895E-2</v>
      </c>
      <c r="H27" s="10">
        <v>0.177607589566874</v>
      </c>
      <c r="I27" s="14" t="s">
        <v>173</v>
      </c>
      <c r="J27" s="7">
        <v>9.2168051805340198E-2</v>
      </c>
      <c r="K27" s="10">
        <v>4.9825265783335598E-2</v>
      </c>
      <c r="L27" s="10">
        <v>0.16427362899415099</v>
      </c>
      <c r="M27" s="14" t="s">
        <v>184</v>
      </c>
    </row>
    <row r="28" spans="1:13" x14ac:dyDescent="0.25">
      <c r="A28" s="12" t="s">
        <v>200</v>
      </c>
      <c r="B28" s="8">
        <v>0.137973769929748</v>
      </c>
      <c r="C28" s="9">
        <v>0.107530882784939</v>
      </c>
      <c r="D28" s="9">
        <v>0.175342002037992</v>
      </c>
      <c r="E28" s="15" t="s">
        <v>173</v>
      </c>
      <c r="F28" s="8">
        <v>0.14028242522346199</v>
      </c>
      <c r="G28" s="9">
        <v>0.104517088463007</v>
      </c>
      <c r="H28" s="9">
        <v>0.18574786359314899</v>
      </c>
      <c r="I28" s="15" t="s">
        <v>173</v>
      </c>
      <c r="J28" s="8">
        <v>0.13014466682162901</v>
      </c>
      <c r="K28" s="9">
        <v>6.7054046465713599E-2</v>
      </c>
      <c r="L28" s="9">
        <v>0.237485997628156</v>
      </c>
      <c r="M28" s="15" t="s">
        <v>184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2.140625" bestFit="1" customWidth="1"/>
    <col min="9" max="9" width="5.7109375" customWidth="1"/>
    <col min="10" max="10" width="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69</v>
      </c>
    </row>
    <row r="3" spans="1:13" x14ac:dyDescent="0.25">
      <c r="A3" s="1" t="s">
        <v>239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23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221</v>
      </c>
      <c r="G11" s="18" t="s">
        <v>176</v>
      </c>
      <c r="H11" s="18" t="s">
        <v>177</v>
      </c>
      <c r="I11" s="19" t="s">
        <v>178</v>
      </c>
      <c r="J11" s="17" t="s">
        <v>222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0.19059462627457699</v>
      </c>
      <c r="C12" s="10">
        <v>0.18004398014730599</v>
      </c>
      <c r="D12" s="10">
        <v>0.20161152305149499</v>
      </c>
      <c r="E12" s="14" t="s">
        <v>173</v>
      </c>
      <c r="F12" s="7">
        <v>0.19971852318349001</v>
      </c>
      <c r="G12" s="10">
        <v>0.188290069072587</v>
      </c>
      <c r="H12" s="10">
        <v>0.21165976105905099</v>
      </c>
      <c r="I12" s="14" t="s">
        <v>173</v>
      </c>
      <c r="J12" s="7">
        <v>0.13775418591074801</v>
      </c>
      <c r="K12" s="10">
        <v>0.11724931717952899</v>
      </c>
      <c r="L12" s="10">
        <v>0.161190206633226</v>
      </c>
      <c r="M12" s="14" t="s">
        <v>173</v>
      </c>
    </row>
    <row r="13" spans="1:13" x14ac:dyDescent="0.25">
      <c r="A13" s="11" t="s">
        <v>183</v>
      </c>
      <c r="B13" s="7">
        <v>0.19029262042606901</v>
      </c>
      <c r="C13" s="10">
        <v>0.13443841368936499</v>
      </c>
      <c r="D13" s="10">
        <v>0.26231950924677899</v>
      </c>
      <c r="E13" s="14" t="s">
        <v>173</v>
      </c>
      <c r="F13" s="7">
        <v>0.181306535851954</v>
      </c>
      <c r="G13" s="10">
        <v>0.122223516542439</v>
      </c>
      <c r="H13" s="10">
        <v>0.26047511249236299</v>
      </c>
      <c r="I13" s="14" t="s">
        <v>173</v>
      </c>
      <c r="J13" s="7">
        <v>0.237224152640099</v>
      </c>
      <c r="K13" s="10">
        <v>0.13424210327515301</v>
      </c>
      <c r="L13" s="10">
        <v>0.38415313977075899</v>
      </c>
      <c r="M13" s="14" t="s">
        <v>197</v>
      </c>
    </row>
    <row r="14" spans="1:13" x14ac:dyDescent="0.25">
      <c r="A14" s="11" t="s">
        <v>185</v>
      </c>
      <c r="B14" s="7">
        <v>0.25853987988593102</v>
      </c>
      <c r="C14" s="10">
        <v>0.20873459390734</v>
      </c>
      <c r="D14" s="10">
        <v>0.31549071487099201</v>
      </c>
      <c r="E14" s="14" t="s">
        <v>173</v>
      </c>
      <c r="F14" s="7">
        <v>0.27652836231668299</v>
      </c>
      <c r="G14" s="10">
        <v>0.219042722687707</v>
      </c>
      <c r="H14" s="10">
        <v>0.342484429565867</v>
      </c>
      <c r="I14" s="14" t="s">
        <v>173</v>
      </c>
      <c r="J14" s="7">
        <v>0.196353237710026</v>
      </c>
      <c r="K14" s="10">
        <v>0.126266885666552</v>
      </c>
      <c r="L14" s="10">
        <v>0.29232640853605502</v>
      </c>
      <c r="M14" s="14" t="s">
        <v>184</v>
      </c>
    </row>
    <row r="15" spans="1:13" x14ac:dyDescent="0.25">
      <c r="A15" s="11" t="s">
        <v>186</v>
      </c>
      <c r="B15" s="7">
        <v>0.19562617386749701</v>
      </c>
      <c r="C15" s="10">
        <v>0.161772679385636</v>
      </c>
      <c r="D15" s="10">
        <v>0.23458145449392001</v>
      </c>
      <c r="E15" s="14" t="s">
        <v>173</v>
      </c>
      <c r="F15" s="7">
        <v>0.21045930452061201</v>
      </c>
      <c r="G15" s="10">
        <v>0.17239199570288499</v>
      </c>
      <c r="H15" s="10">
        <v>0.25434916473923502</v>
      </c>
      <c r="I15" s="14" t="s">
        <v>173</v>
      </c>
      <c r="J15" s="7">
        <v>0.11470773786628299</v>
      </c>
      <c r="K15" s="10">
        <v>6.2645611944187496E-2</v>
      </c>
      <c r="L15" s="10">
        <v>0.20076933971559599</v>
      </c>
      <c r="M15" s="14" t="s">
        <v>184</v>
      </c>
    </row>
    <row r="16" spans="1:13" x14ac:dyDescent="0.25">
      <c r="A16" s="11" t="s">
        <v>187</v>
      </c>
      <c r="B16" s="7">
        <v>0.10990212406460299</v>
      </c>
      <c r="C16" s="10">
        <v>8.2867947919718105E-2</v>
      </c>
      <c r="D16" s="10">
        <v>0.14436743351123801</v>
      </c>
      <c r="E16" s="14" t="s">
        <v>173</v>
      </c>
      <c r="F16" s="7">
        <v>0.10012268972303399</v>
      </c>
      <c r="G16" s="10">
        <v>7.4626865359118999E-2</v>
      </c>
      <c r="H16" s="10">
        <v>0.133076368718165</v>
      </c>
      <c r="I16" s="14" t="s">
        <v>173</v>
      </c>
      <c r="J16" s="7">
        <v>0.15742963772238</v>
      </c>
      <c r="K16" s="10">
        <v>8.7334557206423497E-2</v>
      </c>
      <c r="L16" s="10">
        <v>0.26730602117267699</v>
      </c>
      <c r="M16" s="14" t="s">
        <v>184</v>
      </c>
    </row>
    <row r="17" spans="1:13" x14ac:dyDescent="0.25">
      <c r="A17" s="11" t="s">
        <v>188</v>
      </c>
      <c r="B17" s="7">
        <v>0.17734479756329799</v>
      </c>
      <c r="C17" s="10">
        <v>0.144010398780576</v>
      </c>
      <c r="D17" s="10">
        <v>0.216444130339848</v>
      </c>
      <c r="E17" s="14" t="s">
        <v>173</v>
      </c>
      <c r="F17" s="7">
        <v>0.19173592234447001</v>
      </c>
      <c r="G17" s="10">
        <v>0.15348392585491599</v>
      </c>
      <c r="H17" s="10">
        <v>0.23685384917410199</v>
      </c>
      <c r="I17" s="14" t="s">
        <v>173</v>
      </c>
      <c r="J17" s="7">
        <v>9.2236973888638205E-2</v>
      </c>
      <c r="K17" s="10">
        <v>4.4643781456671E-2</v>
      </c>
      <c r="L17" s="10">
        <v>0.180957269519124</v>
      </c>
      <c r="M17" s="14" t="s">
        <v>184</v>
      </c>
    </row>
    <row r="18" spans="1:13" x14ac:dyDescent="0.25">
      <c r="A18" s="11" t="s">
        <v>189</v>
      </c>
      <c r="B18" s="7">
        <v>0.203023873225993</v>
      </c>
      <c r="C18" s="10">
        <v>0.176321425320111</v>
      </c>
      <c r="D18" s="10">
        <v>0.232628097024421</v>
      </c>
      <c r="E18" s="14" t="s">
        <v>173</v>
      </c>
      <c r="F18" s="7">
        <v>0.21427773324784299</v>
      </c>
      <c r="G18" s="10">
        <v>0.18574245605701201</v>
      </c>
      <c r="H18" s="10">
        <v>0.24587309482998199</v>
      </c>
      <c r="I18" s="14" t="s">
        <v>173</v>
      </c>
      <c r="J18" s="7">
        <v>0.13931260464522899</v>
      </c>
      <c r="K18" s="10">
        <v>8.7802383260855599E-2</v>
      </c>
      <c r="L18" s="10">
        <v>0.21395404611201299</v>
      </c>
      <c r="M18" s="14" t="s">
        <v>184</v>
      </c>
    </row>
    <row r="19" spans="1:13" x14ac:dyDescent="0.25">
      <c r="A19" s="11" t="s">
        <v>190</v>
      </c>
      <c r="B19" s="7">
        <v>0.21186530856425101</v>
      </c>
      <c r="C19" s="10">
        <v>0.193132139142867</v>
      </c>
      <c r="D19" s="10">
        <v>0.23189331222489201</v>
      </c>
      <c r="E19" s="14" t="s">
        <v>173</v>
      </c>
      <c r="F19" s="7">
        <v>0.223492055501298</v>
      </c>
      <c r="G19" s="10">
        <v>0.20332616401009199</v>
      </c>
      <c r="H19" s="10">
        <v>0.24504281922565399</v>
      </c>
      <c r="I19" s="14" t="s">
        <v>173</v>
      </c>
      <c r="J19" s="7">
        <v>0.14340250438466601</v>
      </c>
      <c r="K19" s="10">
        <v>0.108318848904898</v>
      </c>
      <c r="L19" s="10">
        <v>0.18746054659362199</v>
      </c>
      <c r="M19" s="14" t="s">
        <v>173</v>
      </c>
    </row>
    <row r="20" spans="1:13" x14ac:dyDescent="0.25">
      <c r="A20" s="11" t="s">
        <v>191</v>
      </c>
      <c r="B20" s="7">
        <v>0.139333812731535</v>
      </c>
      <c r="C20" s="10">
        <v>0.109341243316028</v>
      </c>
      <c r="D20" s="10">
        <v>0.175928362782553</v>
      </c>
      <c r="E20" s="14" t="s">
        <v>173</v>
      </c>
      <c r="F20" s="7">
        <v>0.14408197173919801</v>
      </c>
      <c r="G20" s="10">
        <v>0.11073330508753899</v>
      </c>
      <c r="H20" s="10">
        <v>0.185380310638704</v>
      </c>
      <c r="I20" s="14" t="s">
        <v>173</v>
      </c>
      <c r="J20" s="7">
        <v>0.112736198318708</v>
      </c>
      <c r="K20" s="10">
        <v>5.1600838450972401E-2</v>
      </c>
      <c r="L20" s="10">
        <v>0.22882707943313699</v>
      </c>
      <c r="M20" s="14" t="s">
        <v>184</v>
      </c>
    </row>
    <row r="21" spans="1:13" x14ac:dyDescent="0.25">
      <c r="A21" s="11" t="s">
        <v>192</v>
      </c>
      <c r="B21" s="7">
        <v>0.16744560613698201</v>
      </c>
      <c r="C21" s="10">
        <v>0.13833364010819299</v>
      </c>
      <c r="D21" s="10">
        <v>0.20125318044841201</v>
      </c>
      <c r="E21" s="14" t="s">
        <v>173</v>
      </c>
      <c r="F21" s="7">
        <v>0.175028130734556</v>
      </c>
      <c r="G21" s="10">
        <v>0.14169507400180201</v>
      </c>
      <c r="H21" s="10">
        <v>0.21424528699182699</v>
      </c>
      <c r="I21" s="14" t="s">
        <v>173</v>
      </c>
      <c r="J21" s="7">
        <v>0.12510037854797501</v>
      </c>
      <c r="K21" s="10">
        <v>7.68137088863277E-2</v>
      </c>
      <c r="L21" s="10">
        <v>0.197255361247273</v>
      </c>
      <c r="M21" s="14" t="s">
        <v>184</v>
      </c>
    </row>
    <row r="22" spans="1:13" x14ac:dyDescent="0.25">
      <c r="A22" s="11" t="s">
        <v>193</v>
      </c>
      <c r="B22" s="7">
        <v>0.137270799916799</v>
      </c>
      <c r="C22" s="10">
        <v>0.10959163333788099</v>
      </c>
      <c r="D22" s="10">
        <v>0.17060135881980901</v>
      </c>
      <c r="E22" s="14" t="s">
        <v>173</v>
      </c>
      <c r="F22" s="7">
        <v>0.14200653323506701</v>
      </c>
      <c r="G22" s="10">
        <v>0.111996736098174</v>
      </c>
      <c r="H22" s="10">
        <v>0.17844167297931501</v>
      </c>
      <c r="I22" s="14" t="s">
        <v>173</v>
      </c>
      <c r="J22" s="7">
        <v>0.10671569215265</v>
      </c>
      <c r="K22" s="10">
        <v>4.9399878251658598E-2</v>
      </c>
      <c r="L22" s="10">
        <v>0.21545905960231401</v>
      </c>
      <c r="M22" s="14" t="s">
        <v>184</v>
      </c>
    </row>
    <row r="23" spans="1:13" x14ac:dyDescent="0.25">
      <c r="A23" s="11" t="s">
        <v>194</v>
      </c>
      <c r="B23" s="7">
        <v>0.14106080701169199</v>
      </c>
      <c r="C23" s="10">
        <v>0.119798315878043</v>
      </c>
      <c r="D23" s="10">
        <v>0.16538800006878901</v>
      </c>
      <c r="E23" s="14" t="s">
        <v>173</v>
      </c>
      <c r="F23" s="7">
        <v>0.139980119731063</v>
      </c>
      <c r="G23" s="10">
        <v>0.117002588920673</v>
      </c>
      <c r="H23" s="10">
        <v>0.166618606802795</v>
      </c>
      <c r="I23" s="14" t="s">
        <v>173</v>
      </c>
      <c r="J23" s="7">
        <v>0.14831210561618199</v>
      </c>
      <c r="K23" s="10">
        <v>9.7286880985611904E-2</v>
      </c>
      <c r="L23" s="10">
        <v>0.21958920828089401</v>
      </c>
      <c r="M23" s="14" t="s">
        <v>173</v>
      </c>
    </row>
    <row r="24" spans="1:13" x14ac:dyDescent="0.25">
      <c r="A24" s="11" t="s">
        <v>195</v>
      </c>
      <c r="B24" s="7">
        <v>0.144178122656861</v>
      </c>
      <c r="C24" s="10">
        <v>0.115848744575405</v>
      </c>
      <c r="D24" s="10">
        <v>0.178040100499571</v>
      </c>
      <c r="E24" s="14" t="s">
        <v>173</v>
      </c>
      <c r="F24" s="7">
        <v>0.15149748786832501</v>
      </c>
      <c r="G24" s="10">
        <v>0.119462590751911</v>
      </c>
      <c r="H24" s="10">
        <v>0.190266591643861</v>
      </c>
      <c r="I24" s="14" t="s">
        <v>173</v>
      </c>
      <c r="J24" s="7">
        <v>9.9822379293043301E-2</v>
      </c>
      <c r="K24" s="10">
        <v>5.5203921686478197E-2</v>
      </c>
      <c r="L24" s="10">
        <v>0.17386712287383099</v>
      </c>
      <c r="M24" s="14" t="s">
        <v>184</v>
      </c>
    </row>
    <row r="25" spans="1:13" x14ac:dyDescent="0.25">
      <c r="A25" s="11" t="s">
        <v>196</v>
      </c>
      <c r="B25" s="7">
        <v>0.18719636515083601</v>
      </c>
      <c r="C25" s="10">
        <v>0.13563906272971299</v>
      </c>
      <c r="D25" s="10">
        <v>0.25262332217752598</v>
      </c>
      <c r="E25" s="14" t="s">
        <v>173</v>
      </c>
      <c r="F25" s="7">
        <v>0.19292791798273401</v>
      </c>
      <c r="G25" s="10">
        <v>0.136615299701696</v>
      </c>
      <c r="H25" s="10">
        <v>0.26531943620319798</v>
      </c>
      <c r="I25" s="14" t="s">
        <v>173</v>
      </c>
      <c r="J25" s="7">
        <v>0.14394993006366999</v>
      </c>
      <c r="K25" s="10">
        <v>5.1320060673356399E-2</v>
      </c>
      <c r="L25" s="10">
        <v>0.34327422740048902</v>
      </c>
      <c r="M25" s="14" t="s">
        <v>197</v>
      </c>
    </row>
    <row r="26" spans="1:13" x14ac:dyDescent="0.25">
      <c r="A26" s="11" t="s">
        <v>198</v>
      </c>
      <c r="B26" s="7">
        <v>0.14865736165436599</v>
      </c>
      <c r="C26" s="10">
        <v>0.11617878465176</v>
      </c>
      <c r="D26" s="10">
        <v>0.18828130972214299</v>
      </c>
      <c r="E26" s="14" t="s">
        <v>173</v>
      </c>
      <c r="F26" s="7">
        <v>0.156262761772478</v>
      </c>
      <c r="G26" s="10">
        <v>0.12162967243407601</v>
      </c>
      <c r="H26" s="10">
        <v>0.198528462969775</v>
      </c>
      <c r="I26" s="14" t="s">
        <v>173</v>
      </c>
      <c r="J26" s="7">
        <v>0.10815368542744799</v>
      </c>
      <c r="K26" s="10">
        <v>5.5736258562268298E-2</v>
      </c>
      <c r="L26" s="10">
        <v>0.19945460473681301</v>
      </c>
      <c r="M26" s="14" t="s">
        <v>184</v>
      </c>
    </row>
    <row r="27" spans="1:13" x14ac:dyDescent="0.25">
      <c r="A27" s="11" t="s">
        <v>199</v>
      </c>
      <c r="B27" s="7">
        <v>0.119620189123086</v>
      </c>
      <c r="C27" s="10">
        <v>8.8579158244297795E-2</v>
      </c>
      <c r="D27" s="10">
        <v>0.159633784969124</v>
      </c>
      <c r="E27" s="14" t="s">
        <v>173</v>
      </c>
      <c r="F27" s="7">
        <v>0.127676313393327</v>
      </c>
      <c r="G27" s="10">
        <v>9.2822668685984405E-2</v>
      </c>
      <c r="H27" s="10">
        <v>0.17311957842921299</v>
      </c>
      <c r="I27" s="14" t="s">
        <v>173</v>
      </c>
      <c r="J27" s="7">
        <v>7.8931821042268799E-2</v>
      </c>
      <c r="K27" s="10">
        <v>3.0872491686140702E-2</v>
      </c>
      <c r="L27" s="10">
        <v>0.18734290772994799</v>
      </c>
      <c r="M27" s="14" t="s">
        <v>184</v>
      </c>
    </row>
    <row r="28" spans="1:13" x14ac:dyDescent="0.25">
      <c r="A28" s="12" t="s">
        <v>200</v>
      </c>
      <c r="B28" s="8">
        <v>0.137973769929748</v>
      </c>
      <c r="C28" s="9">
        <v>0.107530882784939</v>
      </c>
      <c r="D28" s="9">
        <v>0.175342002037992</v>
      </c>
      <c r="E28" s="15" t="s">
        <v>173</v>
      </c>
      <c r="F28" s="8">
        <v>0.140653582880926</v>
      </c>
      <c r="G28" s="9">
        <v>0.10735523602673799</v>
      </c>
      <c r="H28" s="9">
        <v>0.182172287343389</v>
      </c>
      <c r="I28" s="15" t="s">
        <v>173</v>
      </c>
      <c r="J28" s="8">
        <v>0.11834627350604</v>
      </c>
      <c r="K28" s="9">
        <v>5.6251300354251001E-2</v>
      </c>
      <c r="L28" s="9">
        <v>0.23212725370227499</v>
      </c>
      <c r="M28" s="15" t="s">
        <v>197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70</v>
      </c>
    </row>
    <row r="3" spans="1:13" x14ac:dyDescent="0.25">
      <c r="A3" s="1" t="s">
        <v>239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25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223</v>
      </c>
      <c r="G11" s="18" t="s">
        <v>176</v>
      </c>
      <c r="H11" s="18" t="s">
        <v>177</v>
      </c>
      <c r="I11" s="19" t="s">
        <v>178</v>
      </c>
      <c r="J11" s="17" t="s">
        <v>224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0.19059462627457699</v>
      </c>
      <c r="C12" s="10">
        <v>0.18004398014730599</v>
      </c>
      <c r="D12" s="10">
        <v>0.20161152305149499</v>
      </c>
      <c r="E12" s="14" t="s">
        <v>173</v>
      </c>
      <c r="F12" s="7">
        <v>0.220620163078416</v>
      </c>
      <c r="G12" s="10">
        <v>0.207672208123382</v>
      </c>
      <c r="H12" s="10">
        <v>0.23413684245798799</v>
      </c>
      <c r="I12" s="14" t="s">
        <v>173</v>
      </c>
      <c r="J12" s="7">
        <v>0.120261048430997</v>
      </c>
      <c r="K12" s="10">
        <v>0.103623858357918</v>
      </c>
      <c r="L12" s="10">
        <v>0.13915472530526901</v>
      </c>
      <c r="M12" s="14" t="s">
        <v>173</v>
      </c>
    </row>
    <row r="13" spans="1:13" x14ac:dyDescent="0.25">
      <c r="A13" s="11" t="s">
        <v>183</v>
      </c>
      <c r="B13" s="7">
        <v>0.19029262042606901</v>
      </c>
      <c r="C13" s="10">
        <v>0.13443841368936499</v>
      </c>
      <c r="D13" s="10">
        <v>0.26231950924677899</v>
      </c>
      <c r="E13" s="14" t="s">
        <v>173</v>
      </c>
      <c r="F13" s="7">
        <v>0.24785784396441601</v>
      </c>
      <c r="G13" s="10">
        <v>0.17450349813097901</v>
      </c>
      <c r="H13" s="10">
        <v>0.33937073145893298</v>
      </c>
      <c r="I13" s="14" t="s">
        <v>173</v>
      </c>
      <c r="J13" s="7">
        <v>6.1918012110457998E-2</v>
      </c>
      <c r="K13" s="10">
        <v>2.8297816824533799E-2</v>
      </c>
      <c r="L13" s="10">
        <v>0.130132498590977</v>
      </c>
      <c r="M13" s="14" t="s">
        <v>184</v>
      </c>
    </row>
    <row r="14" spans="1:13" x14ac:dyDescent="0.25">
      <c r="A14" s="11" t="s">
        <v>185</v>
      </c>
      <c r="B14" s="7">
        <v>0.25853987988593102</v>
      </c>
      <c r="C14" s="10">
        <v>0.20873459390734</v>
      </c>
      <c r="D14" s="10">
        <v>0.31549071487099201</v>
      </c>
      <c r="E14" s="14" t="s">
        <v>173</v>
      </c>
      <c r="F14" s="7">
        <v>0.289300643640241</v>
      </c>
      <c r="G14" s="10">
        <v>0.23155770855754201</v>
      </c>
      <c r="H14" s="10">
        <v>0.35479458046532503</v>
      </c>
      <c r="I14" s="14" t="s">
        <v>173</v>
      </c>
      <c r="J14" s="7">
        <v>0.15153214154796399</v>
      </c>
      <c r="K14" s="10">
        <v>8.4695114097725802E-2</v>
      </c>
      <c r="L14" s="10">
        <v>0.256341842395376</v>
      </c>
      <c r="M14" s="14" t="s">
        <v>184</v>
      </c>
    </row>
    <row r="15" spans="1:13" x14ac:dyDescent="0.25">
      <c r="A15" s="11" t="s">
        <v>186</v>
      </c>
      <c r="B15" s="7">
        <v>0.19562617386749701</v>
      </c>
      <c r="C15" s="10">
        <v>0.161772679385636</v>
      </c>
      <c r="D15" s="10">
        <v>0.23458145449392001</v>
      </c>
      <c r="E15" s="14" t="s">
        <v>173</v>
      </c>
      <c r="F15" s="7">
        <v>0.21586072150898999</v>
      </c>
      <c r="G15" s="10">
        <v>0.17579403064496099</v>
      </c>
      <c r="H15" s="10">
        <v>0.262154757840875</v>
      </c>
      <c r="I15" s="14" t="s">
        <v>173</v>
      </c>
      <c r="J15" s="7">
        <v>0.13982650633932001</v>
      </c>
      <c r="K15" s="10">
        <v>8.00827858527903E-2</v>
      </c>
      <c r="L15" s="10">
        <v>0.23285844121824301</v>
      </c>
      <c r="M15" s="14" t="s">
        <v>184</v>
      </c>
    </row>
    <row r="16" spans="1:13" x14ac:dyDescent="0.25">
      <c r="A16" s="11" t="s">
        <v>187</v>
      </c>
      <c r="B16" s="7">
        <v>0.10990212406460299</v>
      </c>
      <c r="C16" s="10">
        <v>8.2867947919718105E-2</v>
      </c>
      <c r="D16" s="10">
        <v>0.14436743351123801</v>
      </c>
      <c r="E16" s="14" t="s">
        <v>173</v>
      </c>
      <c r="F16" s="7">
        <v>0.12142611314229899</v>
      </c>
      <c r="G16" s="10">
        <v>8.9560313502464794E-2</v>
      </c>
      <c r="H16" s="10">
        <v>0.16260488967946199</v>
      </c>
      <c r="I16" s="14" t="s">
        <v>173</v>
      </c>
      <c r="J16" s="7">
        <v>8.2853849997033005E-2</v>
      </c>
      <c r="K16" s="10">
        <v>4.6228731398947003E-2</v>
      </c>
      <c r="L16" s="10">
        <v>0.144111245856161</v>
      </c>
      <c r="M16" s="14" t="s">
        <v>184</v>
      </c>
    </row>
    <row r="17" spans="1:13" x14ac:dyDescent="0.25">
      <c r="A17" s="11" t="s">
        <v>188</v>
      </c>
      <c r="B17" s="7">
        <v>0.17734479756329799</v>
      </c>
      <c r="C17" s="10">
        <v>0.144010398780576</v>
      </c>
      <c r="D17" s="10">
        <v>0.216444130339848</v>
      </c>
      <c r="E17" s="14" t="s">
        <v>173</v>
      </c>
      <c r="F17" s="7">
        <v>0.21946199402317501</v>
      </c>
      <c r="G17" s="10">
        <v>0.180009355757978</v>
      </c>
      <c r="H17" s="10">
        <v>0.26476946046070599</v>
      </c>
      <c r="I17" s="14" t="s">
        <v>173</v>
      </c>
      <c r="J17" s="7">
        <v>7.9986167820089299E-2</v>
      </c>
      <c r="K17" s="10">
        <v>4.0637741224689897E-2</v>
      </c>
      <c r="L17" s="10">
        <v>0.15142109026127101</v>
      </c>
      <c r="M17" s="14" t="s">
        <v>184</v>
      </c>
    </row>
    <row r="18" spans="1:13" x14ac:dyDescent="0.25">
      <c r="A18" s="11" t="s">
        <v>189</v>
      </c>
      <c r="B18" s="7">
        <v>0.203023873225993</v>
      </c>
      <c r="C18" s="10">
        <v>0.176321425320111</v>
      </c>
      <c r="D18" s="10">
        <v>0.232628097024421</v>
      </c>
      <c r="E18" s="14" t="s">
        <v>173</v>
      </c>
      <c r="F18" s="7">
        <v>0.246651483875686</v>
      </c>
      <c r="G18" s="10">
        <v>0.211250173161564</v>
      </c>
      <c r="H18" s="10">
        <v>0.28583544657773002</v>
      </c>
      <c r="I18" s="14" t="s">
        <v>173</v>
      </c>
      <c r="J18" s="7">
        <v>0.125656114074777</v>
      </c>
      <c r="K18" s="10">
        <v>9.4772394861146095E-2</v>
      </c>
      <c r="L18" s="10">
        <v>0.16477208275236399</v>
      </c>
      <c r="M18" s="14" t="s">
        <v>173</v>
      </c>
    </row>
    <row r="19" spans="1:13" x14ac:dyDescent="0.25">
      <c r="A19" s="11" t="s">
        <v>190</v>
      </c>
      <c r="B19" s="7">
        <v>0.21186530856425101</v>
      </c>
      <c r="C19" s="10">
        <v>0.193132139142867</v>
      </c>
      <c r="D19" s="10">
        <v>0.23189331222489201</v>
      </c>
      <c r="E19" s="14" t="s">
        <v>173</v>
      </c>
      <c r="F19" s="7">
        <v>0.240688428809961</v>
      </c>
      <c r="G19" s="10">
        <v>0.21783133800665999</v>
      </c>
      <c r="H19" s="10">
        <v>0.26513093609641603</v>
      </c>
      <c r="I19" s="14" t="s">
        <v>173</v>
      </c>
      <c r="J19" s="7">
        <v>0.14206874034011099</v>
      </c>
      <c r="K19" s="10">
        <v>0.11172192826916701</v>
      </c>
      <c r="L19" s="10">
        <v>0.178997536500965</v>
      </c>
      <c r="M19" s="14" t="s">
        <v>173</v>
      </c>
    </row>
    <row r="20" spans="1:13" x14ac:dyDescent="0.25">
      <c r="A20" s="11" t="s">
        <v>191</v>
      </c>
      <c r="B20" s="7">
        <v>0.139333812731535</v>
      </c>
      <c r="C20" s="10">
        <v>0.109341243316028</v>
      </c>
      <c r="D20" s="10">
        <v>0.175928362782553</v>
      </c>
      <c r="E20" s="14" t="s">
        <v>173</v>
      </c>
      <c r="F20" s="7">
        <v>0.16608046158724901</v>
      </c>
      <c r="G20" s="10">
        <v>0.12865933342215999</v>
      </c>
      <c r="H20" s="10">
        <v>0.21174078961964601</v>
      </c>
      <c r="I20" s="14" t="s">
        <v>173</v>
      </c>
      <c r="J20" s="7">
        <v>8.6912796617742302E-2</v>
      </c>
      <c r="K20" s="10">
        <v>4.90249143038574E-2</v>
      </c>
      <c r="L20" s="10">
        <v>0.14947902627651799</v>
      </c>
      <c r="M20" s="14" t="s">
        <v>184</v>
      </c>
    </row>
    <row r="21" spans="1:13" x14ac:dyDescent="0.25">
      <c r="A21" s="11" t="s">
        <v>192</v>
      </c>
      <c r="B21" s="7">
        <v>0.16744560613698201</v>
      </c>
      <c r="C21" s="10">
        <v>0.13833364010819299</v>
      </c>
      <c r="D21" s="10">
        <v>0.20125318044841201</v>
      </c>
      <c r="E21" s="14" t="s">
        <v>173</v>
      </c>
      <c r="F21" s="7">
        <v>0.19900736691898999</v>
      </c>
      <c r="G21" s="10">
        <v>0.162800144008732</v>
      </c>
      <c r="H21" s="10">
        <v>0.24094961161339901</v>
      </c>
      <c r="I21" s="14" t="s">
        <v>173</v>
      </c>
      <c r="J21" s="7">
        <v>9.4146287372957396E-2</v>
      </c>
      <c r="K21" s="10">
        <v>5.83003903634138E-2</v>
      </c>
      <c r="L21" s="10">
        <v>0.14855514945208501</v>
      </c>
      <c r="M21" s="14" t="s">
        <v>173</v>
      </c>
    </row>
    <row r="22" spans="1:13" x14ac:dyDescent="0.25">
      <c r="A22" s="11" t="s">
        <v>193</v>
      </c>
      <c r="B22" s="7">
        <v>0.137270799916799</v>
      </c>
      <c r="C22" s="10">
        <v>0.10959163333788099</v>
      </c>
      <c r="D22" s="10">
        <v>0.17060135881980901</v>
      </c>
      <c r="E22" s="14" t="s">
        <v>173</v>
      </c>
      <c r="F22" s="7">
        <v>0.173068513121684</v>
      </c>
      <c r="G22" s="10">
        <v>0.136404653650886</v>
      </c>
      <c r="H22" s="10">
        <v>0.21710964470299199</v>
      </c>
      <c r="I22" s="14" t="s">
        <v>173</v>
      </c>
      <c r="J22" s="7">
        <v>6.9329225931274996E-2</v>
      </c>
      <c r="K22" s="10">
        <v>3.8073958693234801E-2</v>
      </c>
      <c r="L22" s="10">
        <v>0.122962419832263</v>
      </c>
      <c r="M22" s="14" t="s">
        <v>184</v>
      </c>
    </row>
    <row r="23" spans="1:13" x14ac:dyDescent="0.25">
      <c r="A23" s="11" t="s">
        <v>194</v>
      </c>
      <c r="B23" s="7">
        <v>0.14106080701169199</v>
      </c>
      <c r="C23" s="10">
        <v>0.119798315878043</v>
      </c>
      <c r="D23" s="10">
        <v>0.16538800006878901</v>
      </c>
      <c r="E23" s="14" t="s">
        <v>173</v>
      </c>
      <c r="F23" s="7">
        <v>0.16600827756855499</v>
      </c>
      <c r="G23" s="10">
        <v>0.138823525602283</v>
      </c>
      <c r="H23" s="10">
        <v>0.19729681721931899</v>
      </c>
      <c r="I23" s="14" t="s">
        <v>173</v>
      </c>
      <c r="J23" s="7">
        <v>8.2681597571923698E-2</v>
      </c>
      <c r="K23" s="10">
        <v>5.5106376100399902E-2</v>
      </c>
      <c r="L23" s="10">
        <v>0.12226990202622599</v>
      </c>
      <c r="M23" s="14" t="s">
        <v>173</v>
      </c>
    </row>
    <row r="24" spans="1:13" x14ac:dyDescent="0.25">
      <c r="A24" s="11" t="s">
        <v>195</v>
      </c>
      <c r="B24" s="7">
        <v>0.144178122656861</v>
      </c>
      <c r="C24" s="10">
        <v>0.115848744575405</v>
      </c>
      <c r="D24" s="10">
        <v>0.178040100499571</v>
      </c>
      <c r="E24" s="14" t="s">
        <v>173</v>
      </c>
      <c r="F24" s="7">
        <v>0.16356025232802601</v>
      </c>
      <c r="G24" s="10">
        <v>0.12917505867875501</v>
      </c>
      <c r="H24" s="10">
        <v>0.20494434586799601</v>
      </c>
      <c r="I24" s="14" t="s">
        <v>173</v>
      </c>
      <c r="J24" s="7">
        <v>9.9613988312031596E-2</v>
      </c>
      <c r="K24" s="10">
        <v>6.2605587366271601E-2</v>
      </c>
      <c r="L24" s="10">
        <v>0.154884666906452</v>
      </c>
      <c r="M24" s="14" t="s">
        <v>173</v>
      </c>
    </row>
    <row r="25" spans="1:13" x14ac:dyDescent="0.25">
      <c r="A25" s="11" t="s">
        <v>196</v>
      </c>
      <c r="B25" s="7">
        <v>0.18719636515083601</v>
      </c>
      <c r="C25" s="10">
        <v>0.13563906272971299</v>
      </c>
      <c r="D25" s="10">
        <v>0.25262332217752598</v>
      </c>
      <c r="E25" s="14" t="s">
        <v>173</v>
      </c>
      <c r="F25" s="7">
        <v>0.22549670464169599</v>
      </c>
      <c r="G25" s="10">
        <v>0.15753980958449701</v>
      </c>
      <c r="H25" s="10">
        <v>0.31191438768091101</v>
      </c>
      <c r="I25" s="14" t="s">
        <v>173</v>
      </c>
      <c r="J25" s="7">
        <v>9.3050846307570406E-2</v>
      </c>
      <c r="K25" s="10">
        <v>4.4870465208324002E-2</v>
      </c>
      <c r="L25" s="10">
        <v>0.18305076491383801</v>
      </c>
      <c r="M25" s="14" t="s">
        <v>184</v>
      </c>
    </row>
    <row r="26" spans="1:13" x14ac:dyDescent="0.25">
      <c r="A26" s="11" t="s">
        <v>198</v>
      </c>
      <c r="B26" s="7">
        <v>0.14865736165436599</v>
      </c>
      <c r="C26" s="10">
        <v>0.11617878465176</v>
      </c>
      <c r="D26" s="10">
        <v>0.18828130972214299</v>
      </c>
      <c r="E26" s="14" t="s">
        <v>173</v>
      </c>
      <c r="F26" s="7">
        <v>0.16492793341048001</v>
      </c>
      <c r="G26" s="10">
        <v>0.127438193287463</v>
      </c>
      <c r="H26" s="10">
        <v>0.21078222044469799</v>
      </c>
      <c r="I26" s="14" t="s">
        <v>173</v>
      </c>
      <c r="J26" s="7">
        <v>9.7309155805456501E-2</v>
      </c>
      <c r="K26" s="10">
        <v>5.21583582443313E-2</v>
      </c>
      <c r="L26" s="10">
        <v>0.174355051569928</v>
      </c>
      <c r="M26" s="14" t="s">
        <v>184</v>
      </c>
    </row>
    <row r="27" spans="1:13" x14ac:dyDescent="0.25">
      <c r="A27" s="11" t="s">
        <v>199</v>
      </c>
      <c r="B27" s="7">
        <v>0.119620189123086</v>
      </c>
      <c r="C27" s="10">
        <v>8.8579158244297795E-2</v>
      </c>
      <c r="D27" s="10">
        <v>0.159633784969124</v>
      </c>
      <c r="E27" s="14" t="s">
        <v>173</v>
      </c>
      <c r="F27" s="7">
        <v>0.154848027320132</v>
      </c>
      <c r="G27" s="10">
        <v>0.112691401193025</v>
      </c>
      <c r="H27" s="10">
        <v>0.20905932987709</v>
      </c>
      <c r="I27" s="14" t="s">
        <v>173</v>
      </c>
      <c r="J27" s="7">
        <v>1.2307741760382599E-2</v>
      </c>
      <c r="K27" s="10">
        <v>2.8538432039798799E-3</v>
      </c>
      <c r="L27" s="10">
        <v>5.1463150552901897E-2</v>
      </c>
      <c r="M27" s="14" t="s">
        <v>184</v>
      </c>
    </row>
    <row r="28" spans="1:13" x14ac:dyDescent="0.25">
      <c r="A28" s="12" t="s">
        <v>200</v>
      </c>
      <c r="B28" s="8">
        <v>0.137973769929748</v>
      </c>
      <c r="C28" s="9">
        <v>0.107530882784939</v>
      </c>
      <c r="D28" s="9">
        <v>0.175342002037992</v>
      </c>
      <c r="E28" s="15" t="s">
        <v>173</v>
      </c>
      <c r="F28" s="8">
        <v>0.17870833434295399</v>
      </c>
      <c r="G28" s="9">
        <v>0.135254731143511</v>
      </c>
      <c r="H28" s="9">
        <v>0.232370982833463</v>
      </c>
      <c r="I28" s="15" t="s">
        <v>173</v>
      </c>
      <c r="J28" s="8">
        <v>4.6745790196662598E-2</v>
      </c>
      <c r="K28" s="9">
        <v>2.02339996502553E-2</v>
      </c>
      <c r="L28" s="9">
        <v>0.10429708302544199</v>
      </c>
      <c r="M28" s="15" t="s">
        <v>184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AG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7" bestFit="1" customWidth="1"/>
    <col min="17" max="17" width="5.7109375" customWidth="1"/>
    <col min="18" max="18" width="28" bestFit="1" customWidth="1"/>
    <col min="21" max="21" width="5.7109375" customWidth="1"/>
    <col min="22" max="22" width="29" bestFit="1" customWidth="1"/>
    <col min="25" max="25" width="5.7109375" customWidth="1"/>
    <col min="26" max="26" width="28.140625" bestFit="1" customWidth="1"/>
    <col min="29" max="29" width="5.7109375" customWidth="1"/>
    <col min="30" max="30" width="23.7109375" customWidth="1"/>
    <col min="33" max="33" width="5.7109375" customWidth="1"/>
  </cols>
  <sheetData>
    <row r="1" spans="1:3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  <c r="V1" t="s">
        <v>173</v>
      </c>
      <c r="W1" t="s">
        <v>173</v>
      </c>
      <c r="X1" t="s">
        <v>173</v>
      </c>
      <c r="Y1" t="s">
        <v>173</v>
      </c>
      <c r="Z1" t="s">
        <v>173</v>
      </c>
      <c r="AA1" t="s">
        <v>173</v>
      </c>
      <c r="AB1" t="s">
        <v>173</v>
      </c>
      <c r="AC1" t="s">
        <v>173</v>
      </c>
      <c r="AD1" t="s">
        <v>173</v>
      </c>
      <c r="AE1" t="s">
        <v>173</v>
      </c>
      <c r="AF1" t="s">
        <v>173</v>
      </c>
      <c r="AG1" t="s">
        <v>173</v>
      </c>
    </row>
    <row r="2" spans="1:33" x14ac:dyDescent="0.25">
      <c r="A2" s="1" t="s">
        <v>71</v>
      </c>
    </row>
    <row r="3" spans="1:33" x14ac:dyDescent="0.25">
      <c r="A3" s="1" t="s">
        <v>239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  <c r="V3" t="s">
        <v>173</v>
      </c>
      <c r="W3" t="s">
        <v>173</v>
      </c>
      <c r="X3" t="s">
        <v>173</v>
      </c>
      <c r="Y3" t="s">
        <v>173</v>
      </c>
      <c r="Z3" t="s">
        <v>173</v>
      </c>
      <c r="AA3" t="s">
        <v>173</v>
      </c>
      <c r="AB3" t="s">
        <v>173</v>
      </c>
      <c r="AC3" t="s">
        <v>173</v>
      </c>
      <c r="AD3" t="s">
        <v>173</v>
      </c>
      <c r="AE3" t="s">
        <v>173</v>
      </c>
      <c r="AF3" t="s">
        <v>173</v>
      </c>
      <c r="AG3" t="s">
        <v>173</v>
      </c>
    </row>
    <row r="4" spans="1:3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  <c r="V4" t="s">
        <v>173</v>
      </c>
      <c r="W4" t="s">
        <v>173</v>
      </c>
      <c r="X4" t="s">
        <v>173</v>
      </c>
      <c r="Y4" t="s">
        <v>173</v>
      </c>
      <c r="Z4" t="s">
        <v>173</v>
      </c>
      <c r="AA4" t="s">
        <v>173</v>
      </c>
      <c r="AB4" t="s">
        <v>173</v>
      </c>
      <c r="AC4" t="s">
        <v>173</v>
      </c>
      <c r="AD4" t="s">
        <v>173</v>
      </c>
      <c r="AE4" t="s">
        <v>173</v>
      </c>
      <c r="AF4" t="s">
        <v>173</v>
      </c>
      <c r="AG4" t="s">
        <v>173</v>
      </c>
    </row>
    <row r="5" spans="1:3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  <c r="V5" t="s">
        <v>173</v>
      </c>
      <c r="W5" t="s">
        <v>173</v>
      </c>
      <c r="X5" t="s">
        <v>173</v>
      </c>
      <c r="Y5" t="s">
        <v>173</v>
      </c>
      <c r="Z5" t="s">
        <v>173</v>
      </c>
      <c r="AA5" t="s">
        <v>173</v>
      </c>
      <c r="AB5" t="s">
        <v>173</v>
      </c>
      <c r="AC5" t="s">
        <v>173</v>
      </c>
      <c r="AD5" t="s">
        <v>173</v>
      </c>
      <c r="AE5" t="s">
        <v>173</v>
      </c>
      <c r="AF5" t="s">
        <v>173</v>
      </c>
      <c r="AG5" t="s">
        <v>173</v>
      </c>
    </row>
    <row r="6" spans="1:3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  <c r="V6" t="s">
        <v>173</v>
      </c>
      <c r="W6" t="s">
        <v>173</v>
      </c>
      <c r="X6" t="s">
        <v>173</v>
      </c>
      <c r="Y6" t="s">
        <v>173</v>
      </c>
      <c r="Z6" t="s">
        <v>173</v>
      </c>
      <c r="AA6" t="s">
        <v>173</v>
      </c>
      <c r="AB6" t="s">
        <v>173</v>
      </c>
      <c r="AC6" t="s">
        <v>173</v>
      </c>
      <c r="AD6" t="s">
        <v>173</v>
      </c>
      <c r="AE6" t="s">
        <v>173</v>
      </c>
      <c r="AF6" t="s">
        <v>173</v>
      </c>
      <c r="AG6" t="s">
        <v>173</v>
      </c>
    </row>
    <row r="7" spans="1:3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  <c r="V7" t="s">
        <v>173</v>
      </c>
      <c r="W7" t="s">
        <v>173</v>
      </c>
      <c r="X7" t="s">
        <v>173</v>
      </c>
      <c r="Y7" t="s">
        <v>173</v>
      </c>
      <c r="Z7" t="s">
        <v>173</v>
      </c>
      <c r="AA7" t="s">
        <v>173</v>
      </c>
      <c r="AB7" t="s">
        <v>173</v>
      </c>
      <c r="AC7" t="s">
        <v>173</v>
      </c>
      <c r="AD7" t="s">
        <v>173</v>
      </c>
      <c r="AE7" t="s">
        <v>173</v>
      </c>
      <c r="AF7" t="s">
        <v>173</v>
      </c>
      <c r="AG7" t="s">
        <v>173</v>
      </c>
    </row>
    <row r="8" spans="1:3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  <c r="V8" t="s">
        <v>173</v>
      </c>
      <c r="W8" t="s">
        <v>173</v>
      </c>
      <c r="X8" t="s">
        <v>173</v>
      </c>
      <c r="Y8" t="s">
        <v>173</v>
      </c>
      <c r="Z8" t="s">
        <v>173</v>
      </c>
      <c r="AA8" t="s">
        <v>173</v>
      </c>
      <c r="AB8" t="s">
        <v>173</v>
      </c>
      <c r="AC8" t="s">
        <v>173</v>
      </c>
      <c r="AD8" t="s">
        <v>173</v>
      </c>
      <c r="AE8" t="s">
        <v>173</v>
      </c>
      <c r="AF8" t="s">
        <v>173</v>
      </c>
      <c r="AG8" t="s">
        <v>173</v>
      </c>
    </row>
    <row r="9" spans="1:3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6" t="s">
        <v>173</v>
      </c>
      <c r="V9" s="6" t="s">
        <v>173</v>
      </c>
      <c r="W9" s="6" t="s">
        <v>173</v>
      </c>
      <c r="X9" s="6" t="s">
        <v>173</v>
      </c>
      <c r="Y9" s="6" t="s">
        <v>173</v>
      </c>
      <c r="Z9" s="6" t="s">
        <v>173</v>
      </c>
      <c r="AA9" s="6" t="s">
        <v>173</v>
      </c>
      <c r="AB9" s="6" t="s">
        <v>173</v>
      </c>
      <c r="AC9" s="6" t="s">
        <v>173</v>
      </c>
      <c r="AD9" s="6" t="s">
        <v>173</v>
      </c>
      <c r="AE9" s="6" t="s">
        <v>173</v>
      </c>
      <c r="AF9" s="6" t="s">
        <v>173</v>
      </c>
      <c r="AG9" s="5" t="s">
        <v>173</v>
      </c>
    </row>
    <row r="10" spans="1:3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t="s">
        <v>173</v>
      </c>
      <c r="V10" t="s">
        <v>173</v>
      </c>
      <c r="W10" t="s">
        <v>173</v>
      </c>
      <c r="X10" t="s">
        <v>173</v>
      </c>
      <c r="Y10" t="s">
        <v>173</v>
      </c>
      <c r="Z10" t="s">
        <v>173</v>
      </c>
      <c r="AA10" t="s">
        <v>173</v>
      </c>
      <c r="AB10" t="s">
        <v>173</v>
      </c>
      <c r="AC10" t="s">
        <v>173</v>
      </c>
      <c r="AD10" t="s">
        <v>173</v>
      </c>
      <c r="AE10" t="s">
        <v>173</v>
      </c>
      <c r="AF10" t="s">
        <v>173</v>
      </c>
      <c r="AG10" s="3" t="s">
        <v>173</v>
      </c>
    </row>
    <row r="11" spans="1:3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225</v>
      </c>
      <c r="G11" s="18" t="s">
        <v>176</v>
      </c>
      <c r="H11" s="18" t="s">
        <v>177</v>
      </c>
      <c r="I11" s="19" t="s">
        <v>178</v>
      </c>
      <c r="J11" s="17" t="s">
        <v>226</v>
      </c>
      <c r="K11" s="18" t="s">
        <v>176</v>
      </c>
      <c r="L11" s="18" t="s">
        <v>177</v>
      </c>
      <c r="M11" s="19" t="s">
        <v>178</v>
      </c>
      <c r="N11" s="17" t="s">
        <v>227</v>
      </c>
      <c r="O11" s="18" t="s">
        <v>176</v>
      </c>
      <c r="P11" s="18" t="s">
        <v>177</v>
      </c>
      <c r="Q11" s="19" t="s">
        <v>178</v>
      </c>
      <c r="R11" s="17" t="s">
        <v>228</v>
      </c>
      <c r="S11" s="18" t="s">
        <v>176</v>
      </c>
      <c r="T11" s="18" t="s">
        <v>177</v>
      </c>
      <c r="U11" s="19" t="s">
        <v>178</v>
      </c>
      <c r="V11" s="17" t="s">
        <v>229</v>
      </c>
      <c r="W11" s="18" t="s">
        <v>176</v>
      </c>
      <c r="X11" s="18" t="s">
        <v>177</v>
      </c>
      <c r="Y11" s="19" t="s">
        <v>178</v>
      </c>
      <c r="Z11" s="17" t="s">
        <v>230</v>
      </c>
      <c r="AA11" s="18" t="s">
        <v>176</v>
      </c>
      <c r="AB11" s="18" t="s">
        <v>177</v>
      </c>
      <c r="AC11" s="19" t="s">
        <v>178</v>
      </c>
      <c r="AD11" s="17" t="s">
        <v>231</v>
      </c>
      <c r="AE11" s="18" t="s">
        <v>176</v>
      </c>
      <c r="AF11" s="18" t="s">
        <v>177</v>
      </c>
      <c r="AG11" s="19" t="s">
        <v>178</v>
      </c>
    </row>
    <row r="12" spans="1:33" ht="16.5" thickTop="1" thickBot="1" x14ac:dyDescent="0.3">
      <c r="A12" s="11" t="s">
        <v>182</v>
      </c>
      <c r="B12" s="7">
        <v>0.19059462627457699</v>
      </c>
      <c r="C12" s="10">
        <v>0.18004398014730599</v>
      </c>
      <c r="D12" s="10">
        <v>0.20161152305149499</v>
      </c>
      <c r="E12" s="14" t="s">
        <v>173</v>
      </c>
      <c r="F12" s="8">
        <v>0.17989368893435601</v>
      </c>
      <c r="G12" s="9">
        <v>0.15950887838890801</v>
      </c>
      <c r="H12" s="9">
        <v>0.20225672397136801</v>
      </c>
      <c r="I12" s="15" t="s">
        <v>173</v>
      </c>
      <c r="J12" s="8">
        <v>0.29537142581732401</v>
      </c>
      <c r="K12" s="9">
        <v>0.24740895703122601</v>
      </c>
      <c r="L12" s="9">
        <v>0.34832839681565397</v>
      </c>
      <c r="M12" s="15" t="s">
        <v>173</v>
      </c>
      <c r="N12" s="8">
        <v>0.155281460118848</v>
      </c>
      <c r="O12" s="9">
        <v>0.120424795471548</v>
      </c>
      <c r="P12" s="9">
        <v>0.19795663794535101</v>
      </c>
      <c r="Q12" s="15" t="s">
        <v>173</v>
      </c>
      <c r="R12" s="8">
        <v>0.219728641434628</v>
      </c>
      <c r="S12" s="9">
        <v>0.187876902825068</v>
      </c>
      <c r="T12" s="9">
        <v>0.25528293558991699</v>
      </c>
      <c r="U12" s="15" t="s">
        <v>173</v>
      </c>
      <c r="V12" s="8">
        <v>0.25145037725651997</v>
      </c>
      <c r="W12" s="9">
        <v>0.22185161437426701</v>
      </c>
      <c r="X12" s="9">
        <v>0.28355910018695002</v>
      </c>
      <c r="Y12" s="15" t="s">
        <v>173</v>
      </c>
      <c r="Z12" s="8">
        <v>0.18585531390610399</v>
      </c>
      <c r="AA12" s="9">
        <v>0.16911949044973901</v>
      </c>
      <c r="AB12" s="9">
        <v>0.20384098437376599</v>
      </c>
      <c r="AC12" s="15" t="s">
        <v>173</v>
      </c>
      <c r="AD12" s="8">
        <v>9.4318201716697095E-2</v>
      </c>
      <c r="AE12" s="9">
        <v>7.3962776499877994E-2</v>
      </c>
      <c r="AF12" s="9">
        <v>0.1195524479</v>
      </c>
      <c r="AG12" s="15" t="s">
        <v>173</v>
      </c>
    </row>
    <row r="13" spans="1:33" ht="15.75" thickTop="1" x14ac:dyDescent="0.25">
      <c r="A13" s="11" t="s">
        <v>183</v>
      </c>
      <c r="B13" s="7">
        <v>0.19029262042606901</v>
      </c>
      <c r="C13" s="10">
        <v>0.13443841368936499</v>
      </c>
      <c r="D13" s="10">
        <v>0.26231950924677899</v>
      </c>
      <c r="E13" s="14" t="s">
        <v>173</v>
      </c>
      <c r="F13" t="s">
        <v>173</v>
      </c>
      <c r="G13" t="s">
        <v>173</v>
      </c>
      <c r="H13" t="s">
        <v>173</v>
      </c>
      <c r="I13" t="s">
        <v>173</v>
      </c>
      <c r="J13" t="s">
        <v>173</v>
      </c>
      <c r="K13" t="s">
        <v>173</v>
      </c>
      <c r="L13" t="s">
        <v>173</v>
      </c>
      <c r="M13" t="s">
        <v>173</v>
      </c>
      <c r="N13" t="s">
        <v>173</v>
      </c>
      <c r="O13" t="s">
        <v>173</v>
      </c>
      <c r="P13" t="s">
        <v>173</v>
      </c>
      <c r="Q13" t="s">
        <v>173</v>
      </c>
      <c r="R13" t="s">
        <v>173</v>
      </c>
      <c r="S13" t="s">
        <v>173</v>
      </c>
      <c r="T13" t="s">
        <v>173</v>
      </c>
      <c r="U13" t="s">
        <v>173</v>
      </c>
      <c r="V13" t="s">
        <v>173</v>
      </c>
      <c r="W13" t="s">
        <v>173</v>
      </c>
      <c r="X13" t="s">
        <v>173</v>
      </c>
      <c r="Y13" t="s">
        <v>173</v>
      </c>
      <c r="Z13" t="s">
        <v>173</v>
      </c>
      <c r="AA13" t="s">
        <v>173</v>
      </c>
      <c r="AB13" t="s">
        <v>173</v>
      </c>
      <c r="AC13" t="s">
        <v>173</v>
      </c>
      <c r="AD13" t="s">
        <v>173</v>
      </c>
      <c r="AE13" t="s">
        <v>173</v>
      </c>
      <c r="AF13" t="s">
        <v>173</v>
      </c>
      <c r="AG13" t="s">
        <v>173</v>
      </c>
    </row>
    <row r="14" spans="1:33" x14ac:dyDescent="0.25">
      <c r="A14" s="11" t="s">
        <v>185</v>
      </c>
      <c r="B14" s="7">
        <v>0.25853987988593102</v>
      </c>
      <c r="C14" s="10">
        <v>0.20873459390734</v>
      </c>
      <c r="D14" s="10">
        <v>0.31549071487099201</v>
      </c>
      <c r="E14" s="14" t="s">
        <v>173</v>
      </c>
      <c r="F14" t="s">
        <v>173</v>
      </c>
      <c r="G14" t="s">
        <v>173</v>
      </c>
      <c r="H14" t="s">
        <v>173</v>
      </c>
      <c r="I14" t="s">
        <v>173</v>
      </c>
      <c r="J14" t="s">
        <v>173</v>
      </c>
      <c r="K14" t="s">
        <v>173</v>
      </c>
      <c r="L14" t="s">
        <v>173</v>
      </c>
      <c r="M14" t="s">
        <v>173</v>
      </c>
      <c r="N14" t="s">
        <v>173</v>
      </c>
      <c r="O14" t="s">
        <v>173</v>
      </c>
      <c r="P14" t="s">
        <v>173</v>
      </c>
      <c r="Q14" t="s">
        <v>173</v>
      </c>
      <c r="R14" t="s">
        <v>173</v>
      </c>
      <c r="S14" t="s">
        <v>173</v>
      </c>
      <c r="T14" t="s">
        <v>173</v>
      </c>
      <c r="U14" t="s">
        <v>173</v>
      </c>
      <c r="V14" t="s">
        <v>173</v>
      </c>
      <c r="W14" t="s">
        <v>173</v>
      </c>
      <c r="X14" t="s">
        <v>173</v>
      </c>
      <c r="Y14" t="s">
        <v>173</v>
      </c>
      <c r="Z14" t="s">
        <v>173</v>
      </c>
      <c r="AA14" t="s">
        <v>173</v>
      </c>
      <c r="AB14" t="s">
        <v>173</v>
      </c>
      <c r="AC14" t="s">
        <v>173</v>
      </c>
      <c r="AD14" t="s">
        <v>173</v>
      </c>
      <c r="AE14" t="s">
        <v>173</v>
      </c>
      <c r="AF14" t="s">
        <v>173</v>
      </c>
      <c r="AG14" t="s">
        <v>173</v>
      </c>
    </row>
    <row r="15" spans="1:33" x14ac:dyDescent="0.25">
      <c r="A15" s="11" t="s">
        <v>186</v>
      </c>
      <c r="B15" s="7">
        <v>0.19562617386749701</v>
      </c>
      <c r="C15" s="10">
        <v>0.161772679385636</v>
      </c>
      <c r="D15" s="10">
        <v>0.23458145449392001</v>
      </c>
      <c r="E15" s="14" t="s">
        <v>173</v>
      </c>
      <c r="F15" t="s">
        <v>173</v>
      </c>
      <c r="G15" t="s">
        <v>173</v>
      </c>
      <c r="H15" t="s">
        <v>173</v>
      </c>
      <c r="I15" t="s">
        <v>173</v>
      </c>
      <c r="J15" t="s">
        <v>173</v>
      </c>
      <c r="K15" t="s">
        <v>173</v>
      </c>
      <c r="L15" t="s">
        <v>173</v>
      </c>
      <c r="M15" t="s">
        <v>173</v>
      </c>
      <c r="N15" t="s">
        <v>173</v>
      </c>
      <c r="O15" t="s">
        <v>173</v>
      </c>
      <c r="P15" t="s">
        <v>173</v>
      </c>
      <c r="Q15" t="s">
        <v>173</v>
      </c>
      <c r="R15" t="s">
        <v>173</v>
      </c>
      <c r="S15" t="s">
        <v>173</v>
      </c>
      <c r="T15" t="s">
        <v>173</v>
      </c>
      <c r="U15" t="s">
        <v>173</v>
      </c>
      <c r="V15" t="s">
        <v>173</v>
      </c>
      <c r="W15" t="s">
        <v>173</v>
      </c>
      <c r="X15" t="s">
        <v>173</v>
      </c>
      <c r="Y15" t="s">
        <v>173</v>
      </c>
      <c r="Z15" t="s">
        <v>173</v>
      </c>
      <c r="AA15" t="s">
        <v>173</v>
      </c>
      <c r="AB15" t="s">
        <v>173</v>
      </c>
      <c r="AC15" t="s">
        <v>173</v>
      </c>
      <c r="AD15" t="s">
        <v>173</v>
      </c>
      <c r="AE15" t="s">
        <v>173</v>
      </c>
      <c r="AF15" t="s">
        <v>173</v>
      </c>
      <c r="AG15" t="s">
        <v>173</v>
      </c>
    </row>
    <row r="16" spans="1:33" x14ac:dyDescent="0.25">
      <c r="A16" s="11" t="s">
        <v>187</v>
      </c>
      <c r="B16" s="7">
        <v>0.10990212406460299</v>
      </c>
      <c r="C16" s="10">
        <v>8.2867947919718105E-2</v>
      </c>
      <c r="D16" s="10">
        <v>0.14436743351123801</v>
      </c>
      <c r="E16" s="14" t="s">
        <v>173</v>
      </c>
      <c r="F16" t="s">
        <v>173</v>
      </c>
      <c r="G16" t="s">
        <v>173</v>
      </c>
      <c r="H16" t="s">
        <v>173</v>
      </c>
      <c r="I16" t="s">
        <v>173</v>
      </c>
      <c r="J16" t="s">
        <v>173</v>
      </c>
      <c r="K16" t="s">
        <v>173</v>
      </c>
      <c r="L16" t="s">
        <v>173</v>
      </c>
      <c r="M16" t="s">
        <v>173</v>
      </c>
      <c r="N16" t="s">
        <v>173</v>
      </c>
      <c r="O16" t="s">
        <v>173</v>
      </c>
      <c r="P16" t="s">
        <v>173</v>
      </c>
      <c r="Q16" t="s">
        <v>173</v>
      </c>
      <c r="R16" t="s">
        <v>173</v>
      </c>
      <c r="S16" t="s">
        <v>173</v>
      </c>
      <c r="T16" t="s">
        <v>173</v>
      </c>
      <c r="U16" t="s">
        <v>173</v>
      </c>
      <c r="V16" t="s">
        <v>173</v>
      </c>
      <c r="W16" t="s">
        <v>173</v>
      </c>
      <c r="X16" t="s">
        <v>173</v>
      </c>
      <c r="Y16" t="s">
        <v>173</v>
      </c>
      <c r="Z16" t="s">
        <v>173</v>
      </c>
      <c r="AA16" t="s">
        <v>173</v>
      </c>
      <c r="AB16" t="s">
        <v>173</v>
      </c>
      <c r="AC16" t="s">
        <v>173</v>
      </c>
      <c r="AD16" t="s">
        <v>173</v>
      </c>
      <c r="AE16" t="s">
        <v>173</v>
      </c>
      <c r="AF16" t="s">
        <v>173</v>
      </c>
      <c r="AG16" t="s">
        <v>173</v>
      </c>
    </row>
    <row r="17" spans="1:33" x14ac:dyDescent="0.25">
      <c r="A17" s="11" t="s">
        <v>188</v>
      </c>
      <c r="B17" s="7">
        <v>0.17734479756329799</v>
      </c>
      <c r="C17" s="10">
        <v>0.144010398780576</v>
      </c>
      <c r="D17" s="10">
        <v>0.216444130339848</v>
      </c>
      <c r="E17" s="14" t="s">
        <v>173</v>
      </c>
      <c r="F17" t="s">
        <v>173</v>
      </c>
      <c r="G17" t="s">
        <v>173</v>
      </c>
      <c r="H17" t="s">
        <v>173</v>
      </c>
      <c r="I17" t="s">
        <v>173</v>
      </c>
      <c r="J17" t="s">
        <v>173</v>
      </c>
      <c r="K17" t="s">
        <v>173</v>
      </c>
      <c r="L17" t="s">
        <v>173</v>
      </c>
      <c r="M17" t="s">
        <v>173</v>
      </c>
      <c r="N17" t="s">
        <v>173</v>
      </c>
      <c r="O17" t="s">
        <v>173</v>
      </c>
      <c r="P17" t="s">
        <v>173</v>
      </c>
      <c r="Q17" t="s">
        <v>173</v>
      </c>
      <c r="R17" t="s">
        <v>173</v>
      </c>
      <c r="S17" t="s">
        <v>173</v>
      </c>
      <c r="T17" t="s">
        <v>173</v>
      </c>
      <c r="U17" t="s">
        <v>173</v>
      </c>
      <c r="V17" t="s">
        <v>173</v>
      </c>
      <c r="W17" t="s">
        <v>173</v>
      </c>
      <c r="X17" t="s">
        <v>173</v>
      </c>
      <c r="Y17" t="s">
        <v>173</v>
      </c>
      <c r="Z17" t="s">
        <v>173</v>
      </c>
      <c r="AA17" t="s">
        <v>173</v>
      </c>
      <c r="AB17" t="s">
        <v>173</v>
      </c>
      <c r="AC17" t="s">
        <v>173</v>
      </c>
      <c r="AD17" t="s">
        <v>173</v>
      </c>
      <c r="AE17" t="s">
        <v>173</v>
      </c>
      <c r="AF17" t="s">
        <v>173</v>
      </c>
      <c r="AG17" t="s">
        <v>173</v>
      </c>
    </row>
    <row r="18" spans="1:33" x14ac:dyDescent="0.25">
      <c r="A18" s="11" t="s">
        <v>189</v>
      </c>
      <c r="B18" s="7">
        <v>0.203023873225993</v>
      </c>
      <c r="C18" s="10">
        <v>0.176321425320111</v>
      </c>
      <c r="D18" s="10">
        <v>0.232628097024421</v>
      </c>
      <c r="E18" s="14" t="s">
        <v>173</v>
      </c>
      <c r="F18" t="s">
        <v>173</v>
      </c>
      <c r="G18" t="s">
        <v>173</v>
      </c>
      <c r="H18" t="s">
        <v>173</v>
      </c>
      <c r="I18" t="s">
        <v>173</v>
      </c>
      <c r="J18" t="s">
        <v>173</v>
      </c>
      <c r="K18" t="s">
        <v>173</v>
      </c>
      <c r="L18" t="s">
        <v>173</v>
      </c>
      <c r="M18" t="s">
        <v>173</v>
      </c>
      <c r="N18" t="s">
        <v>173</v>
      </c>
      <c r="O18" t="s">
        <v>173</v>
      </c>
      <c r="P18" t="s">
        <v>173</v>
      </c>
      <c r="Q18" t="s">
        <v>173</v>
      </c>
      <c r="R18" t="s">
        <v>173</v>
      </c>
      <c r="S18" t="s">
        <v>173</v>
      </c>
      <c r="T18" t="s">
        <v>173</v>
      </c>
      <c r="U18" t="s">
        <v>173</v>
      </c>
      <c r="V18" t="s">
        <v>173</v>
      </c>
      <c r="W18" t="s">
        <v>173</v>
      </c>
      <c r="X18" t="s">
        <v>173</v>
      </c>
      <c r="Y18" t="s">
        <v>173</v>
      </c>
      <c r="Z18" t="s">
        <v>173</v>
      </c>
      <c r="AA18" t="s">
        <v>173</v>
      </c>
      <c r="AB18" t="s">
        <v>173</v>
      </c>
      <c r="AC18" t="s">
        <v>173</v>
      </c>
      <c r="AD18" t="s">
        <v>173</v>
      </c>
      <c r="AE18" t="s">
        <v>173</v>
      </c>
      <c r="AF18" t="s">
        <v>173</v>
      </c>
      <c r="AG18" t="s">
        <v>173</v>
      </c>
    </row>
    <row r="19" spans="1:33" x14ac:dyDescent="0.25">
      <c r="A19" s="11" t="s">
        <v>190</v>
      </c>
      <c r="B19" s="7">
        <v>0.21186530856425101</v>
      </c>
      <c r="C19" s="10">
        <v>0.193132139142867</v>
      </c>
      <c r="D19" s="10">
        <v>0.23189331222489201</v>
      </c>
      <c r="E19" s="14" t="s">
        <v>173</v>
      </c>
      <c r="F19" t="s">
        <v>173</v>
      </c>
      <c r="G19" t="s">
        <v>173</v>
      </c>
      <c r="H19" t="s">
        <v>173</v>
      </c>
      <c r="I19" t="s">
        <v>173</v>
      </c>
      <c r="J19" t="s">
        <v>173</v>
      </c>
      <c r="K19" t="s">
        <v>173</v>
      </c>
      <c r="L19" t="s">
        <v>173</v>
      </c>
      <c r="M19" t="s">
        <v>173</v>
      </c>
      <c r="N19" t="s">
        <v>173</v>
      </c>
      <c r="O19" t="s">
        <v>173</v>
      </c>
      <c r="P19" t="s">
        <v>173</v>
      </c>
      <c r="Q19" t="s">
        <v>173</v>
      </c>
      <c r="R19" t="s">
        <v>173</v>
      </c>
      <c r="S19" t="s">
        <v>173</v>
      </c>
      <c r="T19" t="s">
        <v>173</v>
      </c>
      <c r="U19" t="s">
        <v>173</v>
      </c>
      <c r="V19" t="s">
        <v>173</v>
      </c>
      <c r="W19" t="s">
        <v>173</v>
      </c>
      <c r="X19" t="s">
        <v>173</v>
      </c>
      <c r="Y19" t="s">
        <v>173</v>
      </c>
      <c r="Z19" t="s">
        <v>173</v>
      </c>
      <c r="AA19" t="s">
        <v>173</v>
      </c>
      <c r="AB19" t="s">
        <v>173</v>
      </c>
      <c r="AC19" t="s">
        <v>173</v>
      </c>
      <c r="AD19" t="s">
        <v>173</v>
      </c>
      <c r="AE19" t="s">
        <v>173</v>
      </c>
      <c r="AF19" t="s">
        <v>173</v>
      </c>
      <c r="AG19" t="s">
        <v>173</v>
      </c>
    </row>
    <row r="20" spans="1:33" x14ac:dyDescent="0.25">
      <c r="A20" s="11" t="s">
        <v>191</v>
      </c>
      <c r="B20" s="7">
        <v>0.139333812731535</v>
      </c>
      <c r="C20" s="10">
        <v>0.109341243316028</v>
      </c>
      <c r="D20" s="10">
        <v>0.175928362782553</v>
      </c>
      <c r="E20" s="14" t="s">
        <v>173</v>
      </c>
      <c r="F20" t="s">
        <v>173</v>
      </c>
      <c r="G20" t="s">
        <v>173</v>
      </c>
      <c r="H20" t="s">
        <v>173</v>
      </c>
      <c r="I20" t="s">
        <v>173</v>
      </c>
      <c r="J20" t="s">
        <v>173</v>
      </c>
      <c r="K20" t="s">
        <v>173</v>
      </c>
      <c r="L20" t="s">
        <v>173</v>
      </c>
      <c r="M20" t="s">
        <v>173</v>
      </c>
      <c r="N20" t="s">
        <v>173</v>
      </c>
      <c r="O20" t="s">
        <v>173</v>
      </c>
      <c r="P20" t="s">
        <v>173</v>
      </c>
      <c r="Q20" t="s">
        <v>173</v>
      </c>
      <c r="R20" t="s">
        <v>173</v>
      </c>
      <c r="S20" t="s">
        <v>173</v>
      </c>
      <c r="T20" t="s">
        <v>173</v>
      </c>
      <c r="U20" t="s">
        <v>173</v>
      </c>
      <c r="V20" t="s">
        <v>173</v>
      </c>
      <c r="W20" t="s">
        <v>173</v>
      </c>
      <c r="X20" t="s">
        <v>173</v>
      </c>
      <c r="Y20" t="s">
        <v>173</v>
      </c>
      <c r="Z20" t="s">
        <v>173</v>
      </c>
      <c r="AA20" t="s">
        <v>173</v>
      </c>
      <c r="AB20" t="s">
        <v>173</v>
      </c>
      <c r="AC20" t="s">
        <v>173</v>
      </c>
      <c r="AD20" t="s">
        <v>173</v>
      </c>
      <c r="AE20" t="s">
        <v>173</v>
      </c>
      <c r="AF20" t="s">
        <v>173</v>
      </c>
      <c r="AG20" t="s">
        <v>173</v>
      </c>
    </row>
    <row r="21" spans="1:33" x14ac:dyDescent="0.25">
      <c r="A21" s="11" t="s">
        <v>192</v>
      </c>
      <c r="B21" s="7">
        <v>0.16744560613698201</v>
      </c>
      <c r="C21" s="10">
        <v>0.13833364010819299</v>
      </c>
      <c r="D21" s="10">
        <v>0.20125318044841201</v>
      </c>
      <c r="E21" s="14" t="s">
        <v>173</v>
      </c>
      <c r="F21" t="s">
        <v>173</v>
      </c>
      <c r="G21" t="s">
        <v>173</v>
      </c>
      <c r="H21" t="s">
        <v>173</v>
      </c>
      <c r="I21" t="s">
        <v>173</v>
      </c>
      <c r="J21" t="s">
        <v>173</v>
      </c>
      <c r="K21" t="s">
        <v>173</v>
      </c>
      <c r="L21" t="s">
        <v>173</v>
      </c>
      <c r="M21" t="s">
        <v>173</v>
      </c>
      <c r="N21" t="s">
        <v>173</v>
      </c>
      <c r="O21" t="s">
        <v>173</v>
      </c>
      <c r="P21" t="s">
        <v>173</v>
      </c>
      <c r="Q21" t="s">
        <v>173</v>
      </c>
      <c r="R21" t="s">
        <v>173</v>
      </c>
      <c r="S21" t="s">
        <v>173</v>
      </c>
      <c r="T21" t="s">
        <v>173</v>
      </c>
      <c r="U21" t="s">
        <v>173</v>
      </c>
      <c r="V21" t="s">
        <v>173</v>
      </c>
      <c r="W21" t="s">
        <v>173</v>
      </c>
      <c r="X21" t="s">
        <v>173</v>
      </c>
      <c r="Y21" t="s">
        <v>173</v>
      </c>
      <c r="Z21" t="s">
        <v>173</v>
      </c>
      <c r="AA21" t="s">
        <v>173</v>
      </c>
      <c r="AB21" t="s">
        <v>173</v>
      </c>
      <c r="AC21" t="s">
        <v>173</v>
      </c>
      <c r="AD21" t="s">
        <v>173</v>
      </c>
      <c r="AE21" t="s">
        <v>173</v>
      </c>
      <c r="AF21" t="s">
        <v>173</v>
      </c>
      <c r="AG21" t="s">
        <v>173</v>
      </c>
    </row>
    <row r="22" spans="1:33" x14ac:dyDescent="0.25">
      <c r="A22" s="11" t="s">
        <v>193</v>
      </c>
      <c r="B22" s="7">
        <v>0.137270799916799</v>
      </c>
      <c r="C22" s="10">
        <v>0.10959163333788099</v>
      </c>
      <c r="D22" s="10">
        <v>0.17060135881980901</v>
      </c>
      <c r="E22" s="14" t="s">
        <v>173</v>
      </c>
      <c r="F22" t="s">
        <v>173</v>
      </c>
      <c r="G22" t="s">
        <v>173</v>
      </c>
      <c r="H22" t="s">
        <v>173</v>
      </c>
      <c r="I22" t="s">
        <v>173</v>
      </c>
      <c r="J22" t="s">
        <v>173</v>
      </c>
      <c r="K22" t="s">
        <v>173</v>
      </c>
      <c r="L22" t="s">
        <v>173</v>
      </c>
      <c r="M22" t="s">
        <v>173</v>
      </c>
      <c r="N22" t="s">
        <v>173</v>
      </c>
      <c r="O22" t="s">
        <v>173</v>
      </c>
      <c r="P22" t="s">
        <v>173</v>
      </c>
      <c r="Q22" t="s">
        <v>173</v>
      </c>
      <c r="R22" t="s">
        <v>173</v>
      </c>
      <c r="S22" t="s">
        <v>173</v>
      </c>
      <c r="T22" t="s">
        <v>173</v>
      </c>
      <c r="U22" t="s">
        <v>173</v>
      </c>
      <c r="V22" t="s">
        <v>173</v>
      </c>
      <c r="W22" t="s">
        <v>173</v>
      </c>
      <c r="X22" t="s">
        <v>173</v>
      </c>
      <c r="Y22" t="s">
        <v>173</v>
      </c>
      <c r="Z22" t="s">
        <v>173</v>
      </c>
      <c r="AA22" t="s">
        <v>173</v>
      </c>
      <c r="AB22" t="s">
        <v>173</v>
      </c>
      <c r="AC22" t="s">
        <v>173</v>
      </c>
      <c r="AD22" t="s">
        <v>173</v>
      </c>
      <c r="AE22" t="s">
        <v>173</v>
      </c>
      <c r="AF22" t="s">
        <v>173</v>
      </c>
      <c r="AG22" t="s">
        <v>173</v>
      </c>
    </row>
    <row r="23" spans="1:33" x14ac:dyDescent="0.25">
      <c r="A23" s="11" t="s">
        <v>194</v>
      </c>
      <c r="B23" s="7">
        <v>0.14106080701169199</v>
      </c>
      <c r="C23" s="10">
        <v>0.119798315878043</v>
      </c>
      <c r="D23" s="10">
        <v>0.16538800006878901</v>
      </c>
      <c r="E23" s="14" t="s">
        <v>173</v>
      </c>
      <c r="F23" t="s">
        <v>173</v>
      </c>
      <c r="G23" t="s">
        <v>173</v>
      </c>
      <c r="H23" t="s">
        <v>173</v>
      </c>
      <c r="I23" t="s">
        <v>173</v>
      </c>
      <c r="J23" t="s">
        <v>173</v>
      </c>
      <c r="K23" t="s">
        <v>173</v>
      </c>
      <c r="L23" t="s">
        <v>173</v>
      </c>
      <c r="M23" t="s">
        <v>173</v>
      </c>
      <c r="N23" t="s">
        <v>173</v>
      </c>
      <c r="O23" t="s">
        <v>173</v>
      </c>
      <c r="P23" t="s">
        <v>173</v>
      </c>
      <c r="Q23" t="s">
        <v>173</v>
      </c>
      <c r="R23" t="s">
        <v>173</v>
      </c>
      <c r="S23" t="s">
        <v>173</v>
      </c>
      <c r="T23" t="s">
        <v>173</v>
      </c>
      <c r="U23" t="s">
        <v>173</v>
      </c>
      <c r="V23" t="s">
        <v>173</v>
      </c>
      <c r="W23" t="s">
        <v>173</v>
      </c>
      <c r="X23" t="s">
        <v>173</v>
      </c>
      <c r="Y23" t="s">
        <v>173</v>
      </c>
      <c r="Z23" t="s">
        <v>173</v>
      </c>
      <c r="AA23" t="s">
        <v>173</v>
      </c>
      <c r="AB23" t="s">
        <v>173</v>
      </c>
      <c r="AC23" t="s">
        <v>173</v>
      </c>
      <c r="AD23" t="s">
        <v>173</v>
      </c>
      <c r="AE23" t="s">
        <v>173</v>
      </c>
      <c r="AF23" t="s">
        <v>173</v>
      </c>
      <c r="AG23" t="s">
        <v>173</v>
      </c>
    </row>
    <row r="24" spans="1:33" x14ac:dyDescent="0.25">
      <c r="A24" s="11" t="s">
        <v>195</v>
      </c>
      <c r="B24" s="7">
        <v>0.144178122656861</v>
      </c>
      <c r="C24" s="10">
        <v>0.115848744575405</v>
      </c>
      <c r="D24" s="10">
        <v>0.178040100499571</v>
      </c>
      <c r="E24" s="14" t="s">
        <v>173</v>
      </c>
      <c r="F24" t="s">
        <v>173</v>
      </c>
      <c r="G24" t="s">
        <v>173</v>
      </c>
      <c r="H24" t="s">
        <v>173</v>
      </c>
      <c r="I24" t="s">
        <v>173</v>
      </c>
      <c r="J24" t="s">
        <v>173</v>
      </c>
      <c r="K24" t="s">
        <v>173</v>
      </c>
      <c r="L24" t="s">
        <v>173</v>
      </c>
      <c r="M24" t="s">
        <v>173</v>
      </c>
      <c r="N24" t="s">
        <v>173</v>
      </c>
      <c r="O24" t="s">
        <v>173</v>
      </c>
      <c r="P24" t="s">
        <v>173</v>
      </c>
      <c r="Q24" t="s">
        <v>173</v>
      </c>
      <c r="R24" t="s">
        <v>173</v>
      </c>
      <c r="S24" t="s">
        <v>173</v>
      </c>
      <c r="T24" t="s">
        <v>173</v>
      </c>
      <c r="U24" t="s">
        <v>173</v>
      </c>
      <c r="V24" t="s">
        <v>173</v>
      </c>
      <c r="W24" t="s">
        <v>173</v>
      </c>
      <c r="X24" t="s">
        <v>173</v>
      </c>
      <c r="Y24" t="s">
        <v>173</v>
      </c>
      <c r="Z24" t="s">
        <v>173</v>
      </c>
      <c r="AA24" t="s">
        <v>173</v>
      </c>
      <c r="AB24" t="s">
        <v>173</v>
      </c>
      <c r="AC24" t="s">
        <v>173</v>
      </c>
      <c r="AD24" t="s">
        <v>173</v>
      </c>
      <c r="AE24" t="s">
        <v>173</v>
      </c>
      <c r="AF24" t="s">
        <v>173</v>
      </c>
      <c r="AG24" t="s">
        <v>173</v>
      </c>
    </row>
    <row r="25" spans="1:33" x14ac:dyDescent="0.25">
      <c r="A25" s="11" t="s">
        <v>196</v>
      </c>
      <c r="B25" s="7">
        <v>0.18719636515083601</v>
      </c>
      <c r="C25" s="10">
        <v>0.13563906272971299</v>
      </c>
      <c r="D25" s="10">
        <v>0.25262332217752598</v>
      </c>
      <c r="E25" s="14" t="s">
        <v>173</v>
      </c>
      <c r="F25" t="s">
        <v>173</v>
      </c>
      <c r="G25" t="s">
        <v>173</v>
      </c>
      <c r="H25" t="s">
        <v>173</v>
      </c>
      <c r="I25" t="s">
        <v>173</v>
      </c>
      <c r="J25" t="s">
        <v>173</v>
      </c>
      <c r="K25" t="s">
        <v>173</v>
      </c>
      <c r="L25" t="s">
        <v>173</v>
      </c>
      <c r="M25" t="s">
        <v>173</v>
      </c>
      <c r="N25" t="s">
        <v>173</v>
      </c>
      <c r="O25" t="s">
        <v>173</v>
      </c>
      <c r="P25" t="s">
        <v>173</v>
      </c>
      <c r="Q25" t="s">
        <v>173</v>
      </c>
      <c r="R25" t="s">
        <v>173</v>
      </c>
      <c r="S25" t="s">
        <v>173</v>
      </c>
      <c r="T25" t="s">
        <v>173</v>
      </c>
      <c r="U25" t="s">
        <v>173</v>
      </c>
      <c r="V25" t="s">
        <v>173</v>
      </c>
      <c r="W25" t="s">
        <v>173</v>
      </c>
      <c r="X25" t="s">
        <v>173</v>
      </c>
      <c r="Y25" t="s">
        <v>173</v>
      </c>
      <c r="Z25" t="s">
        <v>173</v>
      </c>
      <c r="AA25" t="s">
        <v>173</v>
      </c>
      <c r="AB25" t="s">
        <v>173</v>
      </c>
      <c r="AC25" t="s">
        <v>173</v>
      </c>
      <c r="AD25" t="s">
        <v>173</v>
      </c>
      <c r="AE25" t="s">
        <v>173</v>
      </c>
      <c r="AF25" t="s">
        <v>173</v>
      </c>
      <c r="AG25" t="s">
        <v>173</v>
      </c>
    </row>
    <row r="26" spans="1:33" x14ac:dyDescent="0.25">
      <c r="A26" s="11" t="s">
        <v>198</v>
      </c>
      <c r="B26" s="7">
        <v>0.14865736165436599</v>
      </c>
      <c r="C26" s="10">
        <v>0.11617878465176</v>
      </c>
      <c r="D26" s="10">
        <v>0.18828130972214299</v>
      </c>
      <c r="E26" s="14" t="s">
        <v>173</v>
      </c>
      <c r="F26" t="s">
        <v>173</v>
      </c>
      <c r="G26" t="s">
        <v>173</v>
      </c>
      <c r="H26" t="s">
        <v>173</v>
      </c>
      <c r="I26" t="s">
        <v>173</v>
      </c>
      <c r="J26" t="s">
        <v>173</v>
      </c>
      <c r="K26" t="s">
        <v>173</v>
      </c>
      <c r="L26" t="s">
        <v>173</v>
      </c>
      <c r="M26" t="s">
        <v>173</v>
      </c>
      <c r="N26" t="s">
        <v>173</v>
      </c>
      <c r="O26" t="s">
        <v>173</v>
      </c>
      <c r="P26" t="s">
        <v>173</v>
      </c>
      <c r="Q26" t="s">
        <v>173</v>
      </c>
      <c r="R26" t="s">
        <v>173</v>
      </c>
      <c r="S26" t="s">
        <v>173</v>
      </c>
      <c r="T26" t="s">
        <v>173</v>
      </c>
      <c r="U26" t="s">
        <v>173</v>
      </c>
      <c r="V26" t="s">
        <v>173</v>
      </c>
      <c r="W26" t="s">
        <v>173</v>
      </c>
      <c r="X26" t="s">
        <v>173</v>
      </c>
      <c r="Y26" t="s">
        <v>173</v>
      </c>
      <c r="Z26" t="s">
        <v>173</v>
      </c>
      <c r="AA26" t="s">
        <v>173</v>
      </c>
      <c r="AB26" t="s">
        <v>173</v>
      </c>
      <c r="AC26" t="s">
        <v>173</v>
      </c>
      <c r="AD26" t="s">
        <v>173</v>
      </c>
      <c r="AE26" t="s">
        <v>173</v>
      </c>
      <c r="AF26" t="s">
        <v>173</v>
      </c>
      <c r="AG26" t="s">
        <v>173</v>
      </c>
    </row>
    <row r="27" spans="1:33" x14ac:dyDescent="0.25">
      <c r="A27" s="11" t="s">
        <v>199</v>
      </c>
      <c r="B27" s="7">
        <v>0.119620189123086</v>
      </c>
      <c r="C27" s="10">
        <v>8.8579158244297795E-2</v>
      </c>
      <c r="D27" s="10">
        <v>0.159633784969124</v>
      </c>
      <c r="E27" s="14" t="s">
        <v>173</v>
      </c>
      <c r="F27" t="s">
        <v>173</v>
      </c>
      <c r="G27" t="s">
        <v>173</v>
      </c>
      <c r="H27" t="s">
        <v>173</v>
      </c>
      <c r="I27" t="s">
        <v>173</v>
      </c>
      <c r="J27" t="s">
        <v>173</v>
      </c>
      <c r="K27" t="s">
        <v>173</v>
      </c>
      <c r="L27" t="s">
        <v>173</v>
      </c>
      <c r="M27" t="s">
        <v>173</v>
      </c>
      <c r="N27" t="s">
        <v>173</v>
      </c>
      <c r="O27" t="s">
        <v>173</v>
      </c>
      <c r="P27" t="s">
        <v>173</v>
      </c>
      <c r="Q27" t="s">
        <v>173</v>
      </c>
      <c r="R27" t="s">
        <v>173</v>
      </c>
      <c r="S27" t="s">
        <v>173</v>
      </c>
      <c r="T27" t="s">
        <v>173</v>
      </c>
      <c r="U27" t="s">
        <v>173</v>
      </c>
      <c r="V27" t="s">
        <v>173</v>
      </c>
      <c r="W27" t="s">
        <v>173</v>
      </c>
      <c r="X27" t="s">
        <v>173</v>
      </c>
      <c r="Y27" t="s">
        <v>173</v>
      </c>
      <c r="Z27" t="s">
        <v>173</v>
      </c>
      <c r="AA27" t="s">
        <v>173</v>
      </c>
      <c r="AB27" t="s">
        <v>173</v>
      </c>
      <c r="AC27" t="s">
        <v>173</v>
      </c>
      <c r="AD27" t="s">
        <v>173</v>
      </c>
      <c r="AE27" t="s">
        <v>173</v>
      </c>
      <c r="AF27" t="s">
        <v>173</v>
      </c>
      <c r="AG27" t="s">
        <v>173</v>
      </c>
    </row>
    <row r="28" spans="1:33" x14ac:dyDescent="0.25">
      <c r="A28" s="12" t="s">
        <v>200</v>
      </c>
      <c r="B28" s="8">
        <v>0.137973769929748</v>
      </c>
      <c r="C28" s="9">
        <v>0.107530882784939</v>
      </c>
      <c r="D28" s="9">
        <v>0.175342002037992</v>
      </c>
      <c r="E28" s="15" t="s">
        <v>173</v>
      </c>
      <c r="F28" t="s">
        <v>173</v>
      </c>
      <c r="G28" t="s">
        <v>173</v>
      </c>
      <c r="H28" t="s">
        <v>173</v>
      </c>
      <c r="I28" t="s">
        <v>173</v>
      </c>
      <c r="J28" t="s">
        <v>173</v>
      </c>
      <c r="K28" t="s">
        <v>173</v>
      </c>
      <c r="L28" t="s">
        <v>173</v>
      </c>
      <c r="M28" t="s">
        <v>173</v>
      </c>
      <c r="N28" t="s">
        <v>173</v>
      </c>
      <c r="O28" t="s">
        <v>173</v>
      </c>
      <c r="P28" t="s">
        <v>173</v>
      </c>
      <c r="Q28" t="s">
        <v>173</v>
      </c>
      <c r="R28" t="s">
        <v>173</v>
      </c>
      <c r="S28" t="s">
        <v>173</v>
      </c>
      <c r="T28" t="s">
        <v>173</v>
      </c>
      <c r="U28" t="s">
        <v>173</v>
      </c>
      <c r="V28" t="s">
        <v>173</v>
      </c>
      <c r="W28" t="s">
        <v>173</v>
      </c>
      <c r="X28" t="s">
        <v>173</v>
      </c>
      <c r="Y28" t="s">
        <v>173</v>
      </c>
      <c r="Z28" t="s">
        <v>173</v>
      </c>
      <c r="AA28" t="s">
        <v>173</v>
      </c>
      <c r="AB28" t="s">
        <v>173</v>
      </c>
      <c r="AC28" t="s">
        <v>173</v>
      </c>
      <c r="AD28" t="s">
        <v>173</v>
      </c>
      <c r="AE28" t="s">
        <v>173</v>
      </c>
      <c r="AF28" t="s">
        <v>173</v>
      </c>
      <c r="AG28" t="s">
        <v>173</v>
      </c>
    </row>
    <row r="29" spans="1:3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t="s">
        <v>173</v>
      </c>
      <c r="J29" t="s">
        <v>173</v>
      </c>
      <c r="K29" t="s">
        <v>173</v>
      </c>
      <c r="L29" t="s">
        <v>173</v>
      </c>
      <c r="M29" t="s">
        <v>173</v>
      </c>
      <c r="N29" t="s">
        <v>173</v>
      </c>
      <c r="O29" t="s">
        <v>173</v>
      </c>
      <c r="P29" t="s">
        <v>173</v>
      </c>
      <c r="Q29" t="s">
        <v>173</v>
      </c>
      <c r="R29" t="s">
        <v>173</v>
      </c>
      <c r="S29" t="s">
        <v>173</v>
      </c>
      <c r="T29" t="s">
        <v>173</v>
      </c>
      <c r="U29" t="s">
        <v>173</v>
      </c>
      <c r="V29" t="s">
        <v>173</v>
      </c>
      <c r="W29" t="s">
        <v>173</v>
      </c>
      <c r="X29" t="s">
        <v>173</v>
      </c>
      <c r="Y29" t="s">
        <v>173</v>
      </c>
      <c r="Z29" t="s">
        <v>173</v>
      </c>
      <c r="AA29" t="s">
        <v>173</v>
      </c>
      <c r="AB29" t="s">
        <v>173</v>
      </c>
      <c r="AC29" t="s">
        <v>173</v>
      </c>
      <c r="AD29" t="s">
        <v>173</v>
      </c>
      <c r="AE29" t="s">
        <v>173</v>
      </c>
      <c r="AF29" t="s">
        <v>173</v>
      </c>
      <c r="AG29" t="s">
        <v>173</v>
      </c>
    </row>
    <row r="30" spans="1:3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  <c r="V30" t="s">
        <v>173</v>
      </c>
      <c r="W30" t="s">
        <v>173</v>
      </c>
      <c r="X30" t="s">
        <v>173</v>
      </c>
      <c r="Y30" t="s">
        <v>173</v>
      </c>
      <c r="Z30" t="s">
        <v>173</v>
      </c>
      <c r="AA30" t="s">
        <v>173</v>
      </c>
      <c r="AB30" t="s">
        <v>173</v>
      </c>
      <c r="AC30" t="s">
        <v>173</v>
      </c>
      <c r="AD30" t="s">
        <v>173</v>
      </c>
      <c r="AE30" t="s">
        <v>173</v>
      </c>
      <c r="AF30" t="s">
        <v>173</v>
      </c>
      <c r="AG30" t="s">
        <v>173</v>
      </c>
    </row>
    <row r="31" spans="1:33" x14ac:dyDescent="0.25">
      <c r="A31" s="20" t="s">
        <v>178</v>
      </c>
    </row>
    <row r="32" spans="1:33" x14ac:dyDescent="0.25">
      <c r="A32" s="20" t="s">
        <v>201</v>
      </c>
    </row>
    <row r="33" spans="1:33" x14ac:dyDescent="0.25">
      <c r="A33" s="20" t="s">
        <v>202</v>
      </c>
    </row>
    <row r="34" spans="1:33" x14ac:dyDescent="0.25">
      <c r="A34" s="20" t="s">
        <v>173</v>
      </c>
    </row>
    <row r="35" spans="1:3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  <c r="V35" t="s">
        <v>173</v>
      </c>
      <c r="W35" t="s">
        <v>173</v>
      </c>
      <c r="X35" t="s">
        <v>173</v>
      </c>
      <c r="Y35" t="s">
        <v>173</v>
      </c>
      <c r="Z35" t="s">
        <v>173</v>
      </c>
      <c r="AA35" t="s">
        <v>173</v>
      </c>
      <c r="AB35" t="s">
        <v>173</v>
      </c>
      <c r="AC35" t="s">
        <v>173</v>
      </c>
      <c r="AD35" t="s">
        <v>173</v>
      </c>
      <c r="AE35" t="s">
        <v>173</v>
      </c>
      <c r="AF35" t="s">
        <v>173</v>
      </c>
      <c r="AG35" t="s">
        <v>173</v>
      </c>
    </row>
    <row r="36" spans="1:3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  <c r="V36" t="s">
        <v>173</v>
      </c>
      <c r="W36" t="s">
        <v>173</v>
      </c>
      <c r="X36" t="s">
        <v>173</v>
      </c>
      <c r="Y36" t="s">
        <v>173</v>
      </c>
      <c r="Z36" t="s">
        <v>173</v>
      </c>
      <c r="AA36" t="s">
        <v>173</v>
      </c>
      <c r="AB36" t="s">
        <v>173</v>
      </c>
      <c r="AC36" t="s">
        <v>173</v>
      </c>
      <c r="AD36" t="s">
        <v>173</v>
      </c>
      <c r="AE36" t="s">
        <v>173</v>
      </c>
      <c r="AF36" t="s">
        <v>173</v>
      </c>
      <c r="AG36" t="s">
        <v>173</v>
      </c>
    </row>
    <row r="37" spans="1:3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  <c r="V37" t="s">
        <v>173</v>
      </c>
      <c r="W37" t="s">
        <v>173</v>
      </c>
      <c r="X37" t="s">
        <v>173</v>
      </c>
      <c r="Y37" t="s">
        <v>173</v>
      </c>
      <c r="Z37" t="s">
        <v>173</v>
      </c>
      <c r="AA37" t="s">
        <v>173</v>
      </c>
      <c r="AB37" t="s">
        <v>173</v>
      </c>
      <c r="AC37" t="s">
        <v>173</v>
      </c>
      <c r="AD37" t="s">
        <v>173</v>
      </c>
      <c r="AE37" t="s">
        <v>173</v>
      </c>
      <c r="AF37" t="s">
        <v>173</v>
      </c>
      <c r="AG37" t="s">
        <v>173</v>
      </c>
    </row>
    <row r="38" spans="1:3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  <c r="V38" t="s">
        <v>173</v>
      </c>
      <c r="W38" t="s">
        <v>173</v>
      </c>
      <c r="X38" t="s">
        <v>173</v>
      </c>
      <c r="Y38" t="s">
        <v>173</v>
      </c>
      <c r="Z38" t="s">
        <v>173</v>
      </c>
      <c r="AA38" t="s">
        <v>173</v>
      </c>
      <c r="AB38" t="s">
        <v>173</v>
      </c>
      <c r="AC38" t="s">
        <v>173</v>
      </c>
      <c r="AD38" t="s">
        <v>173</v>
      </c>
      <c r="AE38" t="s">
        <v>173</v>
      </c>
      <c r="AF38" t="s">
        <v>173</v>
      </c>
      <c r="AG38" t="s">
        <v>173</v>
      </c>
    </row>
    <row r="39" spans="1:3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  <c r="V39" t="s">
        <v>173</v>
      </c>
      <c r="W39" t="s">
        <v>173</v>
      </c>
      <c r="X39" t="s">
        <v>173</v>
      </c>
      <c r="Y39" t="s">
        <v>173</v>
      </c>
      <c r="Z39" t="s">
        <v>173</v>
      </c>
      <c r="AA39" t="s">
        <v>173</v>
      </c>
      <c r="AB39" t="s">
        <v>173</v>
      </c>
      <c r="AC39" t="s">
        <v>173</v>
      </c>
      <c r="AD39" t="s">
        <v>173</v>
      </c>
      <c r="AE39" t="s">
        <v>173</v>
      </c>
      <c r="AF39" t="s">
        <v>173</v>
      </c>
      <c r="AG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72</v>
      </c>
    </row>
    <row r="3" spans="1:17" x14ac:dyDescent="0.25">
      <c r="A3" s="1" t="s">
        <v>240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179</v>
      </c>
      <c r="G11" s="18" t="s">
        <v>176</v>
      </c>
      <c r="H11" s="18" t="s">
        <v>177</v>
      </c>
      <c r="I11" s="19" t="s">
        <v>178</v>
      </c>
      <c r="J11" s="17" t="s">
        <v>180</v>
      </c>
      <c r="K11" s="18" t="s">
        <v>176</v>
      </c>
      <c r="L11" s="18" t="s">
        <v>177</v>
      </c>
      <c r="M11" s="19" t="s">
        <v>178</v>
      </c>
      <c r="N11" s="17" t="s">
        <v>181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0.24623023500416599</v>
      </c>
      <c r="C12" s="10">
        <v>0.23471670391181701</v>
      </c>
      <c r="D12" s="10">
        <v>0.25811804929357401</v>
      </c>
      <c r="E12" s="14" t="s">
        <v>173</v>
      </c>
      <c r="F12" s="7">
        <v>7.4257952673707897E-2</v>
      </c>
      <c r="G12" s="10">
        <v>6.2478574859406402E-2</v>
      </c>
      <c r="H12" s="10">
        <v>8.80495778998691E-2</v>
      </c>
      <c r="I12" s="14" t="s">
        <v>173</v>
      </c>
      <c r="J12" s="7">
        <v>0.22558881366500599</v>
      </c>
      <c r="K12" s="10">
        <v>0.21194669553800299</v>
      </c>
      <c r="L12" s="10">
        <v>0.23984177469495599</v>
      </c>
      <c r="M12" s="14" t="s">
        <v>173</v>
      </c>
      <c r="N12" s="7">
        <v>0.59395624255579105</v>
      </c>
      <c r="O12" s="10">
        <v>0.56461514269623603</v>
      </c>
      <c r="P12" s="10">
        <v>0.62264155316538194</v>
      </c>
      <c r="Q12" s="14" t="s">
        <v>173</v>
      </c>
    </row>
    <row r="13" spans="1:17" x14ac:dyDescent="0.25">
      <c r="A13" s="11" t="s">
        <v>183</v>
      </c>
      <c r="B13" s="7">
        <v>0.20387900565568801</v>
      </c>
      <c r="C13" s="10">
        <v>0.15335390572466701</v>
      </c>
      <c r="D13" s="10">
        <v>0.26582396522757001</v>
      </c>
      <c r="E13" s="14" t="s">
        <v>173</v>
      </c>
      <c r="F13" s="7">
        <v>6.71954894891236E-2</v>
      </c>
      <c r="G13" s="10">
        <v>1.8651323465203401E-2</v>
      </c>
      <c r="H13" s="10">
        <v>0.214473444795964</v>
      </c>
      <c r="I13" s="14" t="s">
        <v>184</v>
      </c>
      <c r="J13" s="7">
        <v>0.17433127732529799</v>
      </c>
      <c r="K13" s="10">
        <v>0.11628637195734</v>
      </c>
      <c r="L13" s="10">
        <v>0.25305299400357001</v>
      </c>
      <c r="M13" s="14" t="s">
        <v>173</v>
      </c>
      <c r="N13" s="7">
        <v>0.53917516572910995</v>
      </c>
      <c r="O13" s="10">
        <v>0.42463260457579999</v>
      </c>
      <c r="P13" s="10">
        <v>0.64972472968329598</v>
      </c>
      <c r="Q13" s="14" t="s">
        <v>173</v>
      </c>
    </row>
    <row r="14" spans="1:17" x14ac:dyDescent="0.25">
      <c r="A14" s="11" t="s">
        <v>185</v>
      </c>
      <c r="B14" s="7">
        <v>0.17618532428950301</v>
      </c>
      <c r="C14" s="10">
        <v>0.141677836572105</v>
      </c>
      <c r="D14" s="10">
        <v>0.21697294743020901</v>
      </c>
      <c r="E14" s="14" t="s">
        <v>173</v>
      </c>
      <c r="F14" s="7">
        <v>0.106074395370331</v>
      </c>
      <c r="G14" s="10">
        <v>5.9566351180543299E-2</v>
      </c>
      <c r="H14" s="10">
        <v>0.18187232618743901</v>
      </c>
      <c r="I14" s="14" t="s">
        <v>184</v>
      </c>
      <c r="J14" s="7">
        <v>0.16151548530148699</v>
      </c>
      <c r="K14" s="10">
        <v>0.115407806106241</v>
      </c>
      <c r="L14" s="10">
        <v>0.221432922975418</v>
      </c>
      <c r="M14" s="14" t="s">
        <v>173</v>
      </c>
      <c r="N14" s="7">
        <v>0.47347670949300402</v>
      </c>
      <c r="O14" s="10">
        <v>0.34997389049050398</v>
      </c>
      <c r="P14" s="10">
        <v>0.60031272290038895</v>
      </c>
      <c r="Q14" s="14" t="s">
        <v>173</v>
      </c>
    </row>
    <row r="15" spans="1:17" x14ac:dyDescent="0.25">
      <c r="A15" s="11" t="s">
        <v>186</v>
      </c>
      <c r="B15" s="7">
        <v>0.157859589048854</v>
      </c>
      <c r="C15" s="10">
        <v>0.13042599371710101</v>
      </c>
      <c r="D15" s="10">
        <v>0.18980401728720001</v>
      </c>
      <c r="E15" s="14" t="s">
        <v>173</v>
      </c>
      <c r="F15" s="7">
        <v>2.55151778508057E-2</v>
      </c>
      <c r="G15" s="10">
        <v>9.5793759544604406E-3</v>
      </c>
      <c r="H15" s="10">
        <v>6.6189379180745897E-2</v>
      </c>
      <c r="I15" s="14" t="s">
        <v>184</v>
      </c>
      <c r="J15" s="7">
        <v>0.15306357538464799</v>
      </c>
      <c r="K15" s="10">
        <v>0.115838066801682</v>
      </c>
      <c r="L15" s="10">
        <v>0.199551866052882</v>
      </c>
      <c r="M15" s="14" t="s">
        <v>173</v>
      </c>
      <c r="N15" s="7">
        <v>0.51555279308193103</v>
      </c>
      <c r="O15" s="10">
        <v>0.40193070358268501</v>
      </c>
      <c r="P15" s="10">
        <v>0.62758947187307301</v>
      </c>
      <c r="Q15" s="14" t="s">
        <v>173</v>
      </c>
    </row>
    <row r="16" spans="1:17" x14ac:dyDescent="0.25">
      <c r="A16" s="11" t="s">
        <v>187</v>
      </c>
      <c r="B16" s="7">
        <v>0.28887810764126098</v>
      </c>
      <c r="C16" s="10">
        <v>0.25579602611347702</v>
      </c>
      <c r="D16" s="10">
        <v>0.32437383470194497</v>
      </c>
      <c r="E16" s="14" t="s">
        <v>173</v>
      </c>
      <c r="F16" s="7">
        <v>0.104014324871187</v>
      </c>
      <c r="G16" s="10">
        <v>6.2621858865956101E-2</v>
      </c>
      <c r="H16" s="10">
        <v>0.16786714778522199</v>
      </c>
      <c r="I16" s="14" t="s">
        <v>184</v>
      </c>
      <c r="J16" s="7">
        <v>0.27772688090046199</v>
      </c>
      <c r="K16" s="10">
        <v>0.23176225381760299</v>
      </c>
      <c r="L16" s="10">
        <v>0.32890469151520602</v>
      </c>
      <c r="M16" s="14" t="s">
        <v>173</v>
      </c>
      <c r="N16" s="7">
        <v>0.65989702428213504</v>
      </c>
      <c r="O16" s="10">
        <v>0.55902999023383804</v>
      </c>
      <c r="P16" s="10">
        <v>0.74808869042511195</v>
      </c>
      <c r="Q16" s="14" t="s">
        <v>173</v>
      </c>
    </row>
    <row r="17" spans="1:17" x14ac:dyDescent="0.25">
      <c r="A17" s="11" t="s">
        <v>188</v>
      </c>
      <c r="B17" s="7">
        <v>0.23561117521587699</v>
      </c>
      <c r="C17" s="10">
        <v>0.20009936816592</v>
      </c>
      <c r="D17" s="10">
        <v>0.27525658312044099</v>
      </c>
      <c r="E17" s="14" t="s">
        <v>173</v>
      </c>
      <c r="F17" s="7">
        <v>6.34156178005848E-2</v>
      </c>
      <c r="G17" s="10">
        <v>3.2914032350836203E-2</v>
      </c>
      <c r="H17" s="10">
        <v>0.118713411007418</v>
      </c>
      <c r="I17" s="14" t="s">
        <v>184</v>
      </c>
      <c r="J17" s="7">
        <v>0.20066773738865801</v>
      </c>
      <c r="K17" s="10">
        <v>0.159555642166299</v>
      </c>
      <c r="L17" s="10">
        <v>0.24923164399605199</v>
      </c>
      <c r="M17" s="14" t="s">
        <v>173</v>
      </c>
      <c r="N17" s="7">
        <v>0.64229728939096298</v>
      </c>
      <c r="O17" s="10">
        <v>0.54544564500048598</v>
      </c>
      <c r="P17" s="10">
        <v>0.72877423186682699</v>
      </c>
      <c r="Q17" s="14" t="s">
        <v>173</v>
      </c>
    </row>
    <row r="18" spans="1:17" x14ac:dyDescent="0.25">
      <c r="A18" s="11" t="s">
        <v>189</v>
      </c>
      <c r="B18" s="7">
        <v>0.25994827893752998</v>
      </c>
      <c r="C18" s="10">
        <v>0.23422700645484801</v>
      </c>
      <c r="D18" s="10">
        <v>0.28743389745167902</v>
      </c>
      <c r="E18" s="14" t="s">
        <v>173</v>
      </c>
      <c r="F18" s="7">
        <v>9.3159760881189602E-2</v>
      </c>
      <c r="G18" s="10">
        <v>5.7562995391614302E-2</v>
      </c>
      <c r="H18" s="10">
        <v>0.147328236739935</v>
      </c>
      <c r="I18" s="14" t="s">
        <v>173</v>
      </c>
      <c r="J18" s="7">
        <v>0.22167565107992099</v>
      </c>
      <c r="K18" s="10">
        <v>0.18617162579315899</v>
      </c>
      <c r="L18" s="10">
        <v>0.26177262728886402</v>
      </c>
      <c r="M18" s="14" t="s">
        <v>173</v>
      </c>
      <c r="N18" s="7">
        <v>0.57129964950706102</v>
      </c>
      <c r="O18" s="10">
        <v>0.51108328766139499</v>
      </c>
      <c r="P18" s="10">
        <v>0.62947632673813003</v>
      </c>
      <c r="Q18" s="14" t="s">
        <v>173</v>
      </c>
    </row>
    <row r="19" spans="1:17" x14ac:dyDescent="0.25">
      <c r="A19" s="11" t="s">
        <v>190</v>
      </c>
      <c r="B19" s="7">
        <v>0.240596495341144</v>
      </c>
      <c r="C19" s="10">
        <v>0.22033145931326201</v>
      </c>
      <c r="D19" s="10">
        <v>0.262098837272151</v>
      </c>
      <c r="E19" s="14" t="s">
        <v>173</v>
      </c>
      <c r="F19" s="7">
        <v>6.7590285375589906E-2</v>
      </c>
      <c r="G19" s="10">
        <v>4.9044315651909899E-2</v>
      </c>
      <c r="H19" s="10">
        <v>9.2467432628543803E-2</v>
      </c>
      <c r="I19" s="14" t="s">
        <v>173</v>
      </c>
      <c r="J19" s="7">
        <v>0.223215497162363</v>
      </c>
      <c r="K19" s="10">
        <v>0.20014613878936999</v>
      </c>
      <c r="L19" s="10">
        <v>0.24811904232770499</v>
      </c>
      <c r="M19" s="14" t="s">
        <v>173</v>
      </c>
      <c r="N19" s="7">
        <v>0.58996811154730999</v>
      </c>
      <c r="O19" s="10">
        <v>0.53486266027620899</v>
      </c>
      <c r="P19" s="10">
        <v>0.64290378418656902</v>
      </c>
      <c r="Q19" s="14" t="s">
        <v>173</v>
      </c>
    </row>
    <row r="20" spans="1:17" x14ac:dyDescent="0.25">
      <c r="A20" s="11" t="s">
        <v>191</v>
      </c>
      <c r="B20" s="7">
        <v>0.26156515856310503</v>
      </c>
      <c r="C20" s="10">
        <v>0.221842999169789</v>
      </c>
      <c r="D20" s="10">
        <v>0.30560649469185103</v>
      </c>
      <c r="E20" s="14" t="s">
        <v>173</v>
      </c>
      <c r="F20" s="7">
        <v>0.10331514299611801</v>
      </c>
      <c r="G20" s="10">
        <v>5.5012657475819397E-2</v>
      </c>
      <c r="H20" s="10">
        <v>0.185694494848411</v>
      </c>
      <c r="I20" s="14" t="s">
        <v>184</v>
      </c>
      <c r="J20" s="7">
        <v>0.23555586363956699</v>
      </c>
      <c r="K20" s="10">
        <v>0.18135225981943801</v>
      </c>
      <c r="L20" s="10">
        <v>0.30002282972625499</v>
      </c>
      <c r="M20" s="14" t="s">
        <v>173</v>
      </c>
      <c r="N20" s="7">
        <v>0.56208255631107096</v>
      </c>
      <c r="O20" s="10">
        <v>0.45086879977066102</v>
      </c>
      <c r="P20" s="10">
        <v>0.66738860433358804</v>
      </c>
      <c r="Q20" s="14" t="s">
        <v>173</v>
      </c>
    </row>
    <row r="21" spans="1:17" x14ac:dyDescent="0.25">
      <c r="A21" s="11" t="s">
        <v>192</v>
      </c>
      <c r="B21" s="7">
        <v>0.29552816101419799</v>
      </c>
      <c r="C21" s="10">
        <v>0.25614065520804002</v>
      </c>
      <c r="D21" s="10">
        <v>0.33821852007196002</v>
      </c>
      <c r="E21" s="14" t="s">
        <v>173</v>
      </c>
      <c r="F21" s="7">
        <v>0.10014689873046601</v>
      </c>
      <c r="G21" s="10">
        <v>6.3103204531558293E-2</v>
      </c>
      <c r="H21" s="10">
        <v>0.15533116039796099</v>
      </c>
      <c r="I21" s="14" t="s">
        <v>173</v>
      </c>
      <c r="J21" s="7">
        <v>0.26644751126322302</v>
      </c>
      <c r="K21" s="10">
        <v>0.22163466314661101</v>
      </c>
      <c r="L21" s="10">
        <v>0.31663528017048498</v>
      </c>
      <c r="M21" s="14" t="s">
        <v>173</v>
      </c>
      <c r="N21" s="7">
        <v>0.65365642807861402</v>
      </c>
      <c r="O21" s="10">
        <v>0.57653896948447303</v>
      </c>
      <c r="P21" s="10">
        <v>0.72346600090060498</v>
      </c>
      <c r="Q21" s="14" t="s">
        <v>173</v>
      </c>
    </row>
    <row r="22" spans="1:17" x14ac:dyDescent="0.25">
      <c r="A22" s="11" t="s">
        <v>193</v>
      </c>
      <c r="B22" s="7">
        <v>0.32005669005173598</v>
      </c>
      <c r="C22" s="10">
        <v>0.271180950373138</v>
      </c>
      <c r="D22" s="10">
        <v>0.37323032446243798</v>
      </c>
      <c r="E22" s="14" t="s">
        <v>173</v>
      </c>
      <c r="F22" s="7">
        <v>0.125990085199295</v>
      </c>
      <c r="G22" s="10">
        <v>7.1323283797368603E-2</v>
      </c>
      <c r="H22" s="10">
        <v>0.212949199672718</v>
      </c>
      <c r="I22" s="14" t="s">
        <v>184</v>
      </c>
      <c r="J22" s="7">
        <v>0.297293539532759</v>
      </c>
      <c r="K22" s="10">
        <v>0.23566390783978899</v>
      </c>
      <c r="L22" s="10">
        <v>0.36729531757777201</v>
      </c>
      <c r="M22" s="14" t="s">
        <v>173</v>
      </c>
      <c r="N22" s="7">
        <v>0.61046799150807196</v>
      </c>
      <c r="O22" s="10">
        <v>0.51907630990240605</v>
      </c>
      <c r="P22" s="10">
        <v>0.69470681869614404</v>
      </c>
      <c r="Q22" s="14" t="s">
        <v>173</v>
      </c>
    </row>
    <row r="23" spans="1:17" x14ac:dyDescent="0.25">
      <c r="A23" s="11" t="s">
        <v>194</v>
      </c>
      <c r="B23" s="7">
        <v>0.262108495047083</v>
      </c>
      <c r="C23" s="10">
        <v>0.23056370322415601</v>
      </c>
      <c r="D23" s="10">
        <v>0.29630710688782202</v>
      </c>
      <c r="E23" s="14" t="s">
        <v>173</v>
      </c>
      <c r="F23" s="7">
        <v>7.2131745258878402E-2</v>
      </c>
      <c r="G23" s="10">
        <v>4.2986582426937398E-2</v>
      </c>
      <c r="H23" s="10">
        <v>0.118588859220171</v>
      </c>
      <c r="I23" s="14" t="s">
        <v>173</v>
      </c>
      <c r="J23" s="7">
        <v>0.23538455121420801</v>
      </c>
      <c r="K23" s="10">
        <v>0.19619882812447501</v>
      </c>
      <c r="L23" s="10">
        <v>0.27967353490813401</v>
      </c>
      <c r="M23" s="14" t="s">
        <v>173</v>
      </c>
      <c r="N23" s="7">
        <v>0.63134592921875798</v>
      </c>
      <c r="O23" s="10">
        <v>0.562152332837763</v>
      </c>
      <c r="P23" s="10">
        <v>0.695527252077073</v>
      </c>
      <c r="Q23" s="14" t="s">
        <v>173</v>
      </c>
    </row>
    <row r="24" spans="1:17" x14ac:dyDescent="0.25">
      <c r="A24" s="11" t="s">
        <v>195</v>
      </c>
      <c r="B24" s="7">
        <v>0.25700046206861099</v>
      </c>
      <c r="C24" s="10">
        <v>0.22046915160208599</v>
      </c>
      <c r="D24" s="10">
        <v>0.29727654537015602</v>
      </c>
      <c r="E24" s="14" t="s">
        <v>173</v>
      </c>
      <c r="F24" s="7">
        <v>4.27847812057938E-2</v>
      </c>
      <c r="G24" s="10">
        <v>2.02809273737822E-2</v>
      </c>
      <c r="H24" s="10">
        <v>8.8015775524474496E-2</v>
      </c>
      <c r="I24" s="14" t="s">
        <v>184</v>
      </c>
      <c r="J24" s="7">
        <v>0.25445250839997802</v>
      </c>
      <c r="K24" s="10">
        <v>0.20700111995332701</v>
      </c>
      <c r="L24" s="10">
        <v>0.30854899555888898</v>
      </c>
      <c r="M24" s="14" t="s">
        <v>173</v>
      </c>
      <c r="N24" s="7">
        <v>0.62844488909804597</v>
      </c>
      <c r="O24" s="10">
        <v>0.55036594679577999</v>
      </c>
      <c r="P24" s="10">
        <v>0.70034744267613502</v>
      </c>
      <c r="Q24" s="14" t="s">
        <v>173</v>
      </c>
    </row>
    <row r="25" spans="1:17" x14ac:dyDescent="0.25">
      <c r="A25" s="11" t="s">
        <v>196</v>
      </c>
      <c r="B25" s="7">
        <v>0.249913331538826</v>
      </c>
      <c r="C25" s="10">
        <v>0.19888573273681001</v>
      </c>
      <c r="D25" s="10">
        <v>0.30898346091170797</v>
      </c>
      <c r="E25" s="14" t="s">
        <v>173</v>
      </c>
      <c r="F25" s="7">
        <v>6.8109681507288702E-2</v>
      </c>
      <c r="G25" s="10">
        <v>1.4358165814973499E-2</v>
      </c>
      <c r="H25" s="10">
        <v>0.26830933247892402</v>
      </c>
      <c r="I25" s="14" t="s">
        <v>197</v>
      </c>
      <c r="J25" s="7">
        <v>0.20265553775574699</v>
      </c>
      <c r="K25" s="10">
        <v>0.145355851854442</v>
      </c>
      <c r="L25" s="10">
        <v>0.27526777024448601</v>
      </c>
      <c r="M25" s="14" t="s">
        <v>173</v>
      </c>
      <c r="N25" s="7">
        <v>0.65816427195913696</v>
      </c>
      <c r="O25" s="10">
        <v>0.53170227999908404</v>
      </c>
      <c r="P25" s="10">
        <v>0.76553507981650404</v>
      </c>
      <c r="Q25" s="14" t="s">
        <v>184</v>
      </c>
    </row>
    <row r="26" spans="1:17" x14ac:dyDescent="0.25">
      <c r="A26" s="11" t="s">
        <v>198</v>
      </c>
      <c r="B26" s="7">
        <v>0.248190435223763</v>
      </c>
      <c r="C26" s="10">
        <v>0.20795269861617599</v>
      </c>
      <c r="D26" s="10">
        <v>0.29333053383691998</v>
      </c>
      <c r="E26" s="14" t="s">
        <v>173</v>
      </c>
      <c r="F26" s="7">
        <v>9.8981860252663798E-2</v>
      </c>
      <c r="G26" s="10">
        <v>5.4130208977084801E-2</v>
      </c>
      <c r="H26" s="10">
        <v>0.17415447077169599</v>
      </c>
      <c r="I26" s="14" t="s">
        <v>184</v>
      </c>
      <c r="J26" s="7">
        <v>0.24990897093613301</v>
      </c>
      <c r="K26" s="10">
        <v>0.20034305532087701</v>
      </c>
      <c r="L26" s="10">
        <v>0.30702940776050303</v>
      </c>
      <c r="M26" s="14" t="s">
        <v>173</v>
      </c>
      <c r="N26" s="7">
        <v>0.52561014430866404</v>
      </c>
      <c r="O26" s="10">
        <v>0.39547381346099902</v>
      </c>
      <c r="P26" s="10">
        <v>0.65235816898544696</v>
      </c>
      <c r="Q26" s="14" t="s">
        <v>173</v>
      </c>
    </row>
    <row r="27" spans="1:17" x14ac:dyDescent="0.25">
      <c r="A27" s="11" t="s">
        <v>199</v>
      </c>
      <c r="B27" s="7">
        <v>0.37955199913287102</v>
      </c>
      <c r="C27" s="10">
        <v>0.330546340715205</v>
      </c>
      <c r="D27" s="10">
        <v>0.43114397173020602</v>
      </c>
      <c r="E27" s="14" t="s">
        <v>173</v>
      </c>
      <c r="F27" s="7">
        <v>0.15470355432170399</v>
      </c>
      <c r="G27" s="10">
        <v>9.7312770177023694E-2</v>
      </c>
      <c r="H27" s="10">
        <v>0.23705253130857501</v>
      </c>
      <c r="I27" s="14" t="s">
        <v>184</v>
      </c>
      <c r="J27" s="7">
        <v>0.37837217432593101</v>
      </c>
      <c r="K27" s="10">
        <v>0.31672925777871003</v>
      </c>
      <c r="L27" s="10">
        <v>0.44421257379001899</v>
      </c>
      <c r="M27" s="14" t="s">
        <v>173</v>
      </c>
      <c r="N27" s="7">
        <v>0.72348174987094904</v>
      </c>
      <c r="O27" s="10">
        <v>0.61581519632596005</v>
      </c>
      <c r="P27" s="10">
        <v>0.81027127035902002</v>
      </c>
      <c r="Q27" s="14" t="s">
        <v>184</v>
      </c>
    </row>
    <row r="28" spans="1:17" x14ac:dyDescent="0.25">
      <c r="A28" s="12" t="s">
        <v>200</v>
      </c>
      <c r="B28" s="8">
        <v>0.27893333107290402</v>
      </c>
      <c r="C28" s="9">
        <v>0.231860704793768</v>
      </c>
      <c r="D28" s="9">
        <v>0.33143912474368697</v>
      </c>
      <c r="E28" s="15" t="s">
        <v>173</v>
      </c>
      <c r="F28" s="8">
        <v>9.0541393175385704E-2</v>
      </c>
      <c r="G28" s="9">
        <v>4.0642865891367001E-2</v>
      </c>
      <c r="H28" s="9">
        <v>0.18959488963665799</v>
      </c>
      <c r="I28" s="15" t="s">
        <v>184</v>
      </c>
      <c r="J28" s="8">
        <v>0.25024763655881399</v>
      </c>
      <c r="K28" s="9">
        <v>0.19520289077069899</v>
      </c>
      <c r="L28" s="9">
        <v>0.31474391656651401</v>
      </c>
      <c r="M28" s="15" t="s">
        <v>173</v>
      </c>
      <c r="N28" s="8">
        <v>0.63479819060798104</v>
      </c>
      <c r="O28" s="9">
        <v>0.55041781231473397</v>
      </c>
      <c r="P28" s="9">
        <v>0.71163848867901502</v>
      </c>
      <c r="Q28" s="15" t="s">
        <v>173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73</v>
      </c>
    </row>
    <row r="3" spans="1:13" x14ac:dyDescent="0.25">
      <c r="A3" s="1" t="s">
        <v>240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10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203</v>
      </c>
      <c r="G11" s="18" t="s">
        <v>176</v>
      </c>
      <c r="H11" s="18" t="s">
        <v>177</v>
      </c>
      <c r="I11" s="19" t="s">
        <v>178</v>
      </c>
      <c r="J11" s="17" t="s">
        <v>204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0.24623023500416599</v>
      </c>
      <c r="C12" s="10">
        <v>0.23471670391181701</v>
      </c>
      <c r="D12" s="10">
        <v>0.25811804929357401</v>
      </c>
      <c r="E12" s="14" t="s">
        <v>173</v>
      </c>
      <c r="F12" s="7">
        <v>0.25869962174656702</v>
      </c>
      <c r="G12" s="10">
        <v>0.24297825383411201</v>
      </c>
      <c r="H12" s="10">
        <v>0.27506859396186201</v>
      </c>
      <c r="I12" s="14" t="s">
        <v>173</v>
      </c>
      <c r="J12" s="7">
        <v>0.23446056655740299</v>
      </c>
      <c r="K12" s="10">
        <v>0.22037542412679501</v>
      </c>
      <c r="L12" s="10">
        <v>0.249158245002045</v>
      </c>
      <c r="M12" s="14" t="s">
        <v>173</v>
      </c>
    </row>
    <row r="13" spans="1:13" x14ac:dyDescent="0.25">
      <c r="A13" s="11" t="s">
        <v>183</v>
      </c>
      <c r="B13" s="7">
        <v>0.20387900565568801</v>
      </c>
      <c r="C13" s="10">
        <v>0.15335390572466701</v>
      </c>
      <c r="D13" s="10">
        <v>0.26582396522757001</v>
      </c>
      <c r="E13" s="14" t="s">
        <v>173</v>
      </c>
      <c r="F13" s="7">
        <v>0.19075234876841099</v>
      </c>
      <c r="G13" s="10">
        <v>0.122370135269253</v>
      </c>
      <c r="H13" s="10">
        <v>0.28494089659675897</v>
      </c>
      <c r="I13" s="14" t="s">
        <v>184</v>
      </c>
      <c r="J13" s="7">
        <v>0.21661282277194499</v>
      </c>
      <c r="K13" s="10">
        <v>0.14275532246735501</v>
      </c>
      <c r="L13" s="10">
        <v>0.31465624432620698</v>
      </c>
      <c r="M13" s="14" t="s">
        <v>184</v>
      </c>
    </row>
    <row r="14" spans="1:13" x14ac:dyDescent="0.25">
      <c r="A14" s="11" t="s">
        <v>185</v>
      </c>
      <c r="B14" s="7">
        <v>0.17618532428950301</v>
      </c>
      <c r="C14" s="10">
        <v>0.141677836572105</v>
      </c>
      <c r="D14" s="10">
        <v>0.21697294743020901</v>
      </c>
      <c r="E14" s="14" t="s">
        <v>173</v>
      </c>
      <c r="F14" s="7">
        <v>0.21841546601985701</v>
      </c>
      <c r="G14" s="10">
        <v>0.158926361799101</v>
      </c>
      <c r="H14" s="10">
        <v>0.29243020375843398</v>
      </c>
      <c r="I14" s="14" t="s">
        <v>173</v>
      </c>
      <c r="J14" s="7">
        <v>0.13500422150951</v>
      </c>
      <c r="K14" s="10">
        <v>9.7781930339763207E-2</v>
      </c>
      <c r="L14" s="10">
        <v>0.18351371610452999</v>
      </c>
      <c r="M14" s="14" t="s">
        <v>173</v>
      </c>
    </row>
    <row r="15" spans="1:13" x14ac:dyDescent="0.25">
      <c r="A15" s="11" t="s">
        <v>186</v>
      </c>
      <c r="B15" s="7">
        <v>0.157859589048854</v>
      </c>
      <c r="C15" s="10">
        <v>0.13042599371710101</v>
      </c>
      <c r="D15" s="10">
        <v>0.18980401728720001</v>
      </c>
      <c r="E15" s="14" t="s">
        <v>173</v>
      </c>
      <c r="F15" s="7">
        <v>0.166593705612678</v>
      </c>
      <c r="G15" s="10">
        <v>0.122909609237021</v>
      </c>
      <c r="H15" s="10">
        <v>0.221876247475673</v>
      </c>
      <c r="I15" s="14" t="s">
        <v>173</v>
      </c>
      <c r="J15" s="7">
        <v>0.14940172299933399</v>
      </c>
      <c r="K15" s="10">
        <v>0.119581625794596</v>
      </c>
      <c r="L15" s="10">
        <v>0.18509470620497701</v>
      </c>
      <c r="M15" s="14" t="s">
        <v>173</v>
      </c>
    </row>
    <row r="16" spans="1:13" x14ac:dyDescent="0.25">
      <c r="A16" s="11" t="s">
        <v>187</v>
      </c>
      <c r="B16" s="7">
        <v>0.28887810764126098</v>
      </c>
      <c r="C16" s="10">
        <v>0.25579602611347702</v>
      </c>
      <c r="D16" s="10">
        <v>0.32437383470194497</v>
      </c>
      <c r="E16" s="14" t="s">
        <v>173</v>
      </c>
      <c r="F16" s="7">
        <v>0.27719100981699801</v>
      </c>
      <c r="G16" s="10">
        <v>0.23126078890250701</v>
      </c>
      <c r="H16" s="10">
        <v>0.32834706458155399</v>
      </c>
      <c r="I16" s="14" t="s">
        <v>173</v>
      </c>
      <c r="J16" s="7">
        <v>0.30045711796749303</v>
      </c>
      <c r="K16" s="10">
        <v>0.24986698330917401</v>
      </c>
      <c r="L16" s="10">
        <v>0.35642327023064302</v>
      </c>
      <c r="M16" s="14" t="s">
        <v>173</v>
      </c>
    </row>
    <row r="17" spans="1:13" x14ac:dyDescent="0.25">
      <c r="A17" s="11" t="s">
        <v>188</v>
      </c>
      <c r="B17" s="7">
        <v>0.23561117521587699</v>
      </c>
      <c r="C17" s="10">
        <v>0.20009936816592</v>
      </c>
      <c r="D17" s="10">
        <v>0.27525658312044099</v>
      </c>
      <c r="E17" s="14" t="s">
        <v>173</v>
      </c>
      <c r="F17" s="7">
        <v>0.23829164924000301</v>
      </c>
      <c r="G17" s="10">
        <v>0.18985788898726999</v>
      </c>
      <c r="H17" s="10">
        <v>0.29458826957495099</v>
      </c>
      <c r="I17" s="14" t="s">
        <v>173</v>
      </c>
      <c r="J17" s="7">
        <v>0.23319295059175299</v>
      </c>
      <c r="K17" s="10">
        <v>0.189857446306057</v>
      </c>
      <c r="L17" s="10">
        <v>0.28296503985667099</v>
      </c>
      <c r="M17" s="14" t="s">
        <v>173</v>
      </c>
    </row>
    <row r="18" spans="1:13" x14ac:dyDescent="0.25">
      <c r="A18" s="11" t="s">
        <v>189</v>
      </c>
      <c r="B18" s="7">
        <v>0.25994827893752998</v>
      </c>
      <c r="C18" s="10">
        <v>0.23422700645484801</v>
      </c>
      <c r="D18" s="10">
        <v>0.28743389745167902</v>
      </c>
      <c r="E18" s="14" t="s">
        <v>173</v>
      </c>
      <c r="F18" s="7">
        <v>0.26446141456807098</v>
      </c>
      <c r="G18" s="10">
        <v>0.22876631777029999</v>
      </c>
      <c r="H18" s="10">
        <v>0.30353409448166901</v>
      </c>
      <c r="I18" s="14" t="s">
        <v>173</v>
      </c>
      <c r="J18" s="7">
        <v>0.25577606354966498</v>
      </c>
      <c r="K18" s="10">
        <v>0.219874108200977</v>
      </c>
      <c r="L18" s="10">
        <v>0.295321062417366</v>
      </c>
      <c r="M18" s="14" t="s">
        <v>173</v>
      </c>
    </row>
    <row r="19" spans="1:13" x14ac:dyDescent="0.25">
      <c r="A19" s="11" t="s">
        <v>190</v>
      </c>
      <c r="B19" s="7">
        <v>0.240596495341144</v>
      </c>
      <c r="C19" s="10">
        <v>0.22033145931326201</v>
      </c>
      <c r="D19" s="10">
        <v>0.262098837272151</v>
      </c>
      <c r="E19" s="14" t="s">
        <v>173</v>
      </c>
      <c r="F19" s="7">
        <v>0.25646275361031301</v>
      </c>
      <c r="G19" s="10">
        <v>0.22947329223926399</v>
      </c>
      <c r="H19" s="10">
        <v>0.28545059684058599</v>
      </c>
      <c r="I19" s="14" t="s">
        <v>173</v>
      </c>
      <c r="J19" s="7">
        <v>0.225293778954825</v>
      </c>
      <c r="K19" s="10">
        <v>0.200621838914156</v>
      </c>
      <c r="L19" s="10">
        <v>0.25204316303876301</v>
      </c>
      <c r="M19" s="14" t="s">
        <v>173</v>
      </c>
    </row>
    <row r="20" spans="1:13" x14ac:dyDescent="0.25">
      <c r="A20" s="11" t="s">
        <v>191</v>
      </c>
      <c r="B20" s="7">
        <v>0.26156515856310503</v>
      </c>
      <c r="C20" s="10">
        <v>0.221842999169789</v>
      </c>
      <c r="D20" s="10">
        <v>0.30560649469185103</v>
      </c>
      <c r="E20" s="14" t="s">
        <v>173</v>
      </c>
      <c r="F20" s="7">
        <v>0.26225864033597901</v>
      </c>
      <c r="G20" s="10">
        <v>0.20167410610617001</v>
      </c>
      <c r="H20" s="10">
        <v>0.33344152162907797</v>
      </c>
      <c r="I20" s="14" t="s">
        <v>173</v>
      </c>
      <c r="J20" s="7">
        <v>0.26090495514096501</v>
      </c>
      <c r="K20" s="10">
        <v>0.210384146775875</v>
      </c>
      <c r="L20" s="10">
        <v>0.318661627738204</v>
      </c>
      <c r="M20" s="14" t="s">
        <v>173</v>
      </c>
    </row>
    <row r="21" spans="1:13" x14ac:dyDescent="0.25">
      <c r="A21" s="11" t="s">
        <v>192</v>
      </c>
      <c r="B21" s="7">
        <v>0.29552816101419799</v>
      </c>
      <c r="C21" s="10">
        <v>0.25614065520804002</v>
      </c>
      <c r="D21" s="10">
        <v>0.33821852007196002</v>
      </c>
      <c r="E21" s="14" t="s">
        <v>173</v>
      </c>
      <c r="F21" s="7">
        <v>0.31595810696109899</v>
      </c>
      <c r="G21" s="10">
        <v>0.26567526379818301</v>
      </c>
      <c r="H21" s="10">
        <v>0.37095023349964101</v>
      </c>
      <c r="I21" s="14" t="s">
        <v>173</v>
      </c>
      <c r="J21" s="7">
        <v>0.27711860679714001</v>
      </c>
      <c r="K21" s="10">
        <v>0.23221705708371501</v>
      </c>
      <c r="L21" s="10">
        <v>0.32700452799737401</v>
      </c>
      <c r="M21" s="14" t="s">
        <v>173</v>
      </c>
    </row>
    <row r="22" spans="1:13" x14ac:dyDescent="0.25">
      <c r="A22" s="11" t="s">
        <v>193</v>
      </c>
      <c r="B22" s="7">
        <v>0.32005669005173598</v>
      </c>
      <c r="C22" s="10">
        <v>0.271180950373138</v>
      </c>
      <c r="D22" s="10">
        <v>0.37323032446243798</v>
      </c>
      <c r="E22" s="14" t="s">
        <v>173</v>
      </c>
      <c r="F22" s="7">
        <v>0.34053126485489199</v>
      </c>
      <c r="G22" s="10">
        <v>0.27184701999171301</v>
      </c>
      <c r="H22" s="10">
        <v>0.41663960848770698</v>
      </c>
      <c r="I22" s="14" t="s">
        <v>173</v>
      </c>
      <c r="J22" s="7">
        <v>0.30264091580819902</v>
      </c>
      <c r="K22" s="10">
        <v>0.24285731007719499</v>
      </c>
      <c r="L22" s="10">
        <v>0.36995048153355098</v>
      </c>
      <c r="M22" s="14" t="s">
        <v>173</v>
      </c>
    </row>
    <row r="23" spans="1:13" x14ac:dyDescent="0.25">
      <c r="A23" s="11" t="s">
        <v>194</v>
      </c>
      <c r="B23" s="7">
        <v>0.262108495047083</v>
      </c>
      <c r="C23" s="10">
        <v>0.23056370322415601</v>
      </c>
      <c r="D23" s="10">
        <v>0.29630710688782202</v>
      </c>
      <c r="E23" s="14" t="s">
        <v>173</v>
      </c>
      <c r="F23" s="7">
        <v>0.268627280504104</v>
      </c>
      <c r="G23" s="10">
        <v>0.22550219712411501</v>
      </c>
      <c r="H23" s="10">
        <v>0.31662799605175901</v>
      </c>
      <c r="I23" s="14" t="s">
        <v>173</v>
      </c>
      <c r="J23" s="7">
        <v>0.25617064836386499</v>
      </c>
      <c r="K23" s="10">
        <v>0.22069227741998601</v>
      </c>
      <c r="L23" s="10">
        <v>0.29519209415598902</v>
      </c>
      <c r="M23" s="14" t="s">
        <v>173</v>
      </c>
    </row>
    <row r="24" spans="1:13" x14ac:dyDescent="0.25">
      <c r="A24" s="11" t="s">
        <v>195</v>
      </c>
      <c r="B24" s="7">
        <v>0.25700046206861099</v>
      </c>
      <c r="C24" s="10">
        <v>0.22046915160208599</v>
      </c>
      <c r="D24" s="10">
        <v>0.29727654537015602</v>
      </c>
      <c r="E24" s="14" t="s">
        <v>173</v>
      </c>
      <c r="F24" s="7">
        <v>0.26460916469259299</v>
      </c>
      <c r="G24" s="10">
        <v>0.209253553764744</v>
      </c>
      <c r="H24" s="10">
        <v>0.32852457714031202</v>
      </c>
      <c r="I24" s="14" t="s">
        <v>173</v>
      </c>
      <c r="J24" s="7">
        <v>0.25028540360782497</v>
      </c>
      <c r="K24" s="10">
        <v>0.21080624777000401</v>
      </c>
      <c r="L24" s="10">
        <v>0.29440001893039802</v>
      </c>
      <c r="M24" s="14" t="s">
        <v>173</v>
      </c>
    </row>
    <row r="25" spans="1:13" x14ac:dyDescent="0.25">
      <c r="A25" s="11" t="s">
        <v>196</v>
      </c>
      <c r="B25" s="7">
        <v>0.249913331538826</v>
      </c>
      <c r="C25" s="10">
        <v>0.19888573273681001</v>
      </c>
      <c r="D25" s="10">
        <v>0.30898346091170797</v>
      </c>
      <c r="E25" s="14" t="s">
        <v>173</v>
      </c>
      <c r="F25" s="7">
        <v>0.226908435798967</v>
      </c>
      <c r="G25" s="10">
        <v>0.15883423340723299</v>
      </c>
      <c r="H25" s="10">
        <v>0.31329184903725199</v>
      </c>
      <c r="I25" s="14" t="s">
        <v>173</v>
      </c>
      <c r="J25" s="7">
        <v>0.27042499583132201</v>
      </c>
      <c r="K25" s="10">
        <v>0.20514791867686899</v>
      </c>
      <c r="L25" s="10">
        <v>0.34739489809267898</v>
      </c>
      <c r="M25" s="14" t="s">
        <v>173</v>
      </c>
    </row>
    <row r="26" spans="1:13" x14ac:dyDescent="0.25">
      <c r="A26" s="11" t="s">
        <v>198</v>
      </c>
      <c r="B26" s="7">
        <v>0.248190435223763</v>
      </c>
      <c r="C26" s="10">
        <v>0.20795269861617599</v>
      </c>
      <c r="D26" s="10">
        <v>0.29333053383691998</v>
      </c>
      <c r="E26" s="14" t="s">
        <v>173</v>
      </c>
      <c r="F26" s="7">
        <v>0.27799579696010601</v>
      </c>
      <c r="G26" s="10">
        <v>0.21645224322055001</v>
      </c>
      <c r="H26" s="10">
        <v>0.34923856595960001</v>
      </c>
      <c r="I26" s="14" t="s">
        <v>173</v>
      </c>
      <c r="J26" s="7">
        <v>0.220245167163202</v>
      </c>
      <c r="K26" s="10">
        <v>0.173144974466024</v>
      </c>
      <c r="L26" s="10">
        <v>0.275882957613371</v>
      </c>
      <c r="M26" s="14" t="s">
        <v>173</v>
      </c>
    </row>
    <row r="27" spans="1:13" x14ac:dyDescent="0.25">
      <c r="A27" s="11" t="s">
        <v>199</v>
      </c>
      <c r="B27" s="7">
        <v>0.37955199913287102</v>
      </c>
      <c r="C27" s="10">
        <v>0.330546340715205</v>
      </c>
      <c r="D27" s="10">
        <v>0.43114397173020602</v>
      </c>
      <c r="E27" s="14" t="s">
        <v>173</v>
      </c>
      <c r="F27" s="7">
        <v>0.41711744792562799</v>
      </c>
      <c r="G27" s="10">
        <v>0.34162108351445802</v>
      </c>
      <c r="H27" s="10">
        <v>0.49671071920555698</v>
      </c>
      <c r="I27" s="14" t="s">
        <v>173</v>
      </c>
      <c r="J27" s="7">
        <v>0.34492310359154599</v>
      </c>
      <c r="K27" s="10">
        <v>0.28300767852341402</v>
      </c>
      <c r="L27" s="10">
        <v>0.41258940206281602</v>
      </c>
      <c r="M27" s="14" t="s">
        <v>173</v>
      </c>
    </row>
    <row r="28" spans="1:13" x14ac:dyDescent="0.25">
      <c r="A28" s="12" t="s">
        <v>200</v>
      </c>
      <c r="B28" s="8">
        <v>0.27893333107290402</v>
      </c>
      <c r="C28" s="9">
        <v>0.231860704793768</v>
      </c>
      <c r="D28" s="9">
        <v>0.33143912474368697</v>
      </c>
      <c r="E28" s="15" t="s">
        <v>173</v>
      </c>
      <c r="F28" s="8">
        <v>0.32468370431492499</v>
      </c>
      <c r="G28" s="9">
        <v>0.256360842905763</v>
      </c>
      <c r="H28" s="9">
        <v>0.40138695897681698</v>
      </c>
      <c r="I28" s="15" t="s">
        <v>173</v>
      </c>
      <c r="J28" s="8">
        <v>0.23468872770556001</v>
      </c>
      <c r="K28" s="9">
        <v>0.18451393009841899</v>
      </c>
      <c r="L28" s="9">
        <v>0.29359535235978801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74</v>
      </c>
    </row>
    <row r="3" spans="1:17" x14ac:dyDescent="0.25">
      <c r="A3" s="1" t="s">
        <v>240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12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205</v>
      </c>
      <c r="G11" s="18" t="s">
        <v>176</v>
      </c>
      <c r="H11" s="18" t="s">
        <v>177</v>
      </c>
      <c r="I11" s="19" t="s">
        <v>178</v>
      </c>
      <c r="J11" s="17" t="s">
        <v>206</v>
      </c>
      <c r="K11" s="18" t="s">
        <v>176</v>
      </c>
      <c r="L11" s="18" t="s">
        <v>177</v>
      </c>
      <c r="M11" s="19" t="s">
        <v>178</v>
      </c>
      <c r="N11" s="17" t="s">
        <v>207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0.24623023500416599</v>
      </c>
      <c r="C12" s="10">
        <v>0.23471670391181701</v>
      </c>
      <c r="D12" s="10">
        <v>0.25811804929357401</v>
      </c>
      <c r="E12" s="14" t="s">
        <v>173</v>
      </c>
      <c r="F12" s="7">
        <v>0.34800713257111798</v>
      </c>
      <c r="G12" s="10">
        <v>0.32923881544904099</v>
      </c>
      <c r="H12" s="10">
        <v>0.36725954709411401</v>
      </c>
      <c r="I12" s="14" t="s">
        <v>173</v>
      </c>
      <c r="J12" s="7">
        <v>0.220410579414375</v>
      </c>
      <c r="K12" s="10">
        <v>0.20485275596086699</v>
      </c>
      <c r="L12" s="10">
        <v>0.23679808965028701</v>
      </c>
      <c r="M12" s="14" t="s">
        <v>173</v>
      </c>
      <c r="N12" s="7">
        <v>4.3191389382292902E-2</v>
      </c>
      <c r="O12" s="10">
        <v>3.3498084956828697E-2</v>
      </c>
      <c r="P12" s="10">
        <v>5.5528482358992298E-2</v>
      </c>
      <c r="Q12" s="14" t="s">
        <v>173</v>
      </c>
    </row>
    <row r="13" spans="1:17" x14ac:dyDescent="0.25">
      <c r="A13" s="11" t="s">
        <v>183</v>
      </c>
      <c r="B13" s="7">
        <v>0.20387900565568801</v>
      </c>
      <c r="C13" s="10">
        <v>0.15335390572466701</v>
      </c>
      <c r="D13" s="10">
        <v>0.26582396522757001</v>
      </c>
      <c r="E13" s="14" t="s">
        <v>173</v>
      </c>
      <c r="F13" s="7">
        <v>0.30436768432435402</v>
      </c>
      <c r="G13" s="10">
        <v>0.22581056175224101</v>
      </c>
      <c r="H13" s="10">
        <v>0.39626566763301602</v>
      </c>
      <c r="I13" s="14" t="s">
        <v>173</v>
      </c>
      <c r="J13" s="7">
        <v>0.15290034143056599</v>
      </c>
      <c r="K13" s="10">
        <v>9.3154302000138495E-2</v>
      </c>
      <c r="L13" s="10">
        <v>0.24079077921215</v>
      </c>
      <c r="M13" s="14" t="s">
        <v>184</v>
      </c>
      <c r="N13" s="7">
        <v>3.7191802862555301E-2</v>
      </c>
      <c r="O13" s="10">
        <v>7.4064198882568301E-3</v>
      </c>
      <c r="P13" s="10">
        <v>0.16665005058992599</v>
      </c>
      <c r="Q13" s="14" t="s">
        <v>197</v>
      </c>
    </row>
    <row r="14" spans="1:17" x14ac:dyDescent="0.25">
      <c r="A14" s="11" t="s">
        <v>185</v>
      </c>
      <c r="B14" s="7">
        <v>0.17618532428950301</v>
      </c>
      <c r="C14" s="10">
        <v>0.141677836572105</v>
      </c>
      <c r="D14" s="10">
        <v>0.21697294743020901</v>
      </c>
      <c r="E14" s="14" t="s">
        <v>173</v>
      </c>
      <c r="F14" s="7">
        <v>0.26301978526186298</v>
      </c>
      <c r="G14" s="10">
        <v>0.19509803479389901</v>
      </c>
      <c r="H14" s="10">
        <v>0.34446814888791699</v>
      </c>
      <c r="I14" s="14" t="s">
        <v>173</v>
      </c>
      <c r="J14" s="7">
        <v>0.152714056438539</v>
      </c>
      <c r="K14" s="10">
        <v>9.86846293340891E-2</v>
      </c>
      <c r="L14" s="10">
        <v>0.22881474356148801</v>
      </c>
      <c r="M14" s="14" t="s">
        <v>184</v>
      </c>
      <c r="N14" s="7">
        <v>3.7312392814259202E-2</v>
      </c>
      <c r="O14" s="10">
        <v>1.5025024386132501E-2</v>
      </c>
      <c r="P14" s="10">
        <v>8.9650667789121605E-2</v>
      </c>
      <c r="Q14" s="14" t="s">
        <v>184</v>
      </c>
    </row>
    <row r="15" spans="1:17" x14ac:dyDescent="0.25">
      <c r="A15" s="11" t="s">
        <v>186</v>
      </c>
      <c r="B15" s="7">
        <v>0.157859589048854</v>
      </c>
      <c r="C15" s="10">
        <v>0.13042599371710101</v>
      </c>
      <c r="D15" s="10">
        <v>0.18980401728720001</v>
      </c>
      <c r="E15" s="14" t="s">
        <v>173</v>
      </c>
      <c r="F15" s="7">
        <v>0.21803711775593501</v>
      </c>
      <c r="G15" s="10">
        <v>0.160684477733324</v>
      </c>
      <c r="H15" s="10">
        <v>0.288816305283634</v>
      </c>
      <c r="I15" s="14" t="s">
        <v>173</v>
      </c>
      <c r="J15" s="7">
        <v>0.15357428955628999</v>
      </c>
      <c r="K15" s="10">
        <v>0.114840733974256</v>
      </c>
      <c r="L15" s="10">
        <v>0.202384921396422</v>
      </c>
      <c r="M15" s="14" t="s">
        <v>173</v>
      </c>
      <c r="N15" s="7">
        <v>2.86568376130137E-2</v>
      </c>
      <c r="O15" s="10">
        <v>1.0442714992620001E-2</v>
      </c>
      <c r="P15" s="10">
        <v>7.6193784583510907E-2</v>
      </c>
      <c r="Q15" s="14" t="s">
        <v>184</v>
      </c>
    </row>
    <row r="16" spans="1:17" x14ac:dyDescent="0.25">
      <c r="A16" s="11" t="s">
        <v>187</v>
      </c>
      <c r="B16" s="7">
        <v>0.28887810764126098</v>
      </c>
      <c r="C16" s="10">
        <v>0.25579602611347702</v>
      </c>
      <c r="D16" s="10">
        <v>0.32437383470194497</v>
      </c>
      <c r="E16" s="14" t="s">
        <v>173</v>
      </c>
      <c r="F16" s="7">
        <v>0.36399568906172403</v>
      </c>
      <c r="G16" s="10">
        <v>0.30952824160245901</v>
      </c>
      <c r="H16" s="10">
        <v>0.422187254530908</v>
      </c>
      <c r="I16" s="14" t="s">
        <v>173</v>
      </c>
      <c r="J16" s="7">
        <v>0.25302441317545699</v>
      </c>
      <c r="K16" s="10">
        <v>0.20055634566753699</v>
      </c>
      <c r="L16" s="10">
        <v>0.31383037571841299</v>
      </c>
      <c r="M16" s="14" t="s">
        <v>173</v>
      </c>
      <c r="N16" s="7">
        <v>0.12450819190425</v>
      </c>
      <c r="O16" s="10">
        <v>7.0781534561552506E-2</v>
      </c>
      <c r="P16" s="10">
        <v>0.209808046329088</v>
      </c>
      <c r="Q16" s="14" t="s">
        <v>184</v>
      </c>
    </row>
    <row r="17" spans="1:17" x14ac:dyDescent="0.25">
      <c r="A17" s="11" t="s">
        <v>188</v>
      </c>
      <c r="B17" s="7">
        <v>0.23561117521587699</v>
      </c>
      <c r="C17" s="10">
        <v>0.20009936816592</v>
      </c>
      <c r="D17" s="10">
        <v>0.27525658312044099</v>
      </c>
      <c r="E17" s="14" t="s">
        <v>173</v>
      </c>
      <c r="F17" s="7">
        <v>0.29631091050390801</v>
      </c>
      <c r="G17" s="10">
        <v>0.24754779666724799</v>
      </c>
      <c r="H17" s="10">
        <v>0.35020894399081898</v>
      </c>
      <c r="I17" s="14" t="s">
        <v>173</v>
      </c>
      <c r="J17" s="7">
        <v>0.18127853964494101</v>
      </c>
      <c r="K17" s="10">
        <v>0.13926542977714901</v>
      </c>
      <c r="L17" s="10">
        <v>0.232541825721062</v>
      </c>
      <c r="M17" s="14" t="s">
        <v>173</v>
      </c>
      <c r="N17" s="7">
        <v>9.9511160449383101E-2</v>
      </c>
      <c r="O17" s="10">
        <v>4.5353768596664901E-2</v>
      </c>
      <c r="P17" s="10">
        <v>0.20448609074461699</v>
      </c>
      <c r="Q17" s="14" t="s">
        <v>184</v>
      </c>
    </row>
    <row r="18" spans="1:17" x14ac:dyDescent="0.25">
      <c r="A18" s="11" t="s">
        <v>189</v>
      </c>
      <c r="B18" s="7">
        <v>0.25994827893752998</v>
      </c>
      <c r="C18" s="10">
        <v>0.23422700645484801</v>
      </c>
      <c r="D18" s="10">
        <v>0.28743389745167902</v>
      </c>
      <c r="E18" s="14" t="s">
        <v>173</v>
      </c>
      <c r="F18" s="7">
        <v>0.32671358398752798</v>
      </c>
      <c r="G18" s="10">
        <v>0.28155793889295899</v>
      </c>
      <c r="H18" s="10">
        <v>0.37532785249762302</v>
      </c>
      <c r="I18" s="14" t="s">
        <v>173</v>
      </c>
      <c r="J18" s="7">
        <v>0.25336052079668703</v>
      </c>
      <c r="K18" s="10">
        <v>0.215455203997898</v>
      </c>
      <c r="L18" s="10">
        <v>0.29542343238163099</v>
      </c>
      <c r="M18" s="14" t="s">
        <v>173</v>
      </c>
      <c r="N18" s="7">
        <v>7.3641708425344302E-2</v>
      </c>
      <c r="O18" s="10">
        <v>4.2818773234897502E-2</v>
      </c>
      <c r="P18" s="10">
        <v>0.12378308659868301</v>
      </c>
      <c r="Q18" s="14" t="s">
        <v>184</v>
      </c>
    </row>
    <row r="19" spans="1:17" x14ac:dyDescent="0.25">
      <c r="A19" s="11" t="s">
        <v>190</v>
      </c>
      <c r="B19" s="7">
        <v>0.240596495341144</v>
      </c>
      <c r="C19" s="10">
        <v>0.22033145931326201</v>
      </c>
      <c r="D19" s="10">
        <v>0.262098837272151</v>
      </c>
      <c r="E19" s="14" t="s">
        <v>173</v>
      </c>
      <c r="F19" s="7">
        <v>0.37239926249203498</v>
      </c>
      <c r="G19" s="10">
        <v>0.33596898226062399</v>
      </c>
      <c r="H19" s="10">
        <v>0.410338735539441</v>
      </c>
      <c r="I19" s="14" t="s">
        <v>173</v>
      </c>
      <c r="J19" s="7">
        <v>0.223911805202928</v>
      </c>
      <c r="K19" s="10">
        <v>0.19676146838718001</v>
      </c>
      <c r="L19" s="10">
        <v>0.25362557999007401</v>
      </c>
      <c r="M19" s="14" t="s">
        <v>173</v>
      </c>
      <c r="N19" s="7">
        <v>2.9677557053759799E-2</v>
      </c>
      <c r="O19" s="10">
        <v>1.8008171120388501E-2</v>
      </c>
      <c r="P19" s="10">
        <v>4.8535020491504502E-2</v>
      </c>
      <c r="Q19" s="14" t="s">
        <v>173</v>
      </c>
    </row>
    <row r="20" spans="1:17" x14ac:dyDescent="0.25">
      <c r="A20" s="11" t="s">
        <v>191</v>
      </c>
      <c r="B20" s="7">
        <v>0.26156515856310503</v>
      </c>
      <c r="C20" s="10">
        <v>0.221842999169789</v>
      </c>
      <c r="D20" s="10">
        <v>0.30560649469185103</v>
      </c>
      <c r="E20" s="14" t="s">
        <v>173</v>
      </c>
      <c r="F20" s="7">
        <v>0.31589195282423199</v>
      </c>
      <c r="G20" s="10">
        <v>0.25742708419377602</v>
      </c>
      <c r="H20" s="10">
        <v>0.38082530218372201</v>
      </c>
      <c r="I20" s="14" t="s">
        <v>173</v>
      </c>
      <c r="J20" s="7">
        <v>0.21686379625304</v>
      </c>
      <c r="K20" s="10">
        <v>0.15818079182363001</v>
      </c>
      <c r="L20" s="10">
        <v>0.289822218053221</v>
      </c>
      <c r="M20" s="14" t="s">
        <v>173</v>
      </c>
      <c r="N20" s="7">
        <v>0.117261240145361</v>
      </c>
      <c r="O20" s="10">
        <v>3.8360005718948001E-2</v>
      </c>
      <c r="P20" s="10">
        <v>0.30669307277515201</v>
      </c>
      <c r="Q20" s="14" t="s">
        <v>197</v>
      </c>
    </row>
    <row r="21" spans="1:17" x14ac:dyDescent="0.25">
      <c r="A21" s="11" t="s">
        <v>192</v>
      </c>
      <c r="B21" s="7">
        <v>0.29552816101419799</v>
      </c>
      <c r="C21" s="10">
        <v>0.25614065520804002</v>
      </c>
      <c r="D21" s="10">
        <v>0.33821852007196002</v>
      </c>
      <c r="E21" s="14" t="s">
        <v>173</v>
      </c>
      <c r="F21" s="7">
        <v>0.38033306318765397</v>
      </c>
      <c r="G21" s="10">
        <v>0.32613813220760701</v>
      </c>
      <c r="H21" s="10">
        <v>0.43768433185739197</v>
      </c>
      <c r="I21" s="14" t="s">
        <v>173</v>
      </c>
      <c r="J21" s="7">
        <v>0.22555793984716199</v>
      </c>
      <c r="K21" s="10">
        <v>0.172675201767893</v>
      </c>
      <c r="L21" s="10">
        <v>0.288979278759806</v>
      </c>
      <c r="M21" s="14" t="s">
        <v>173</v>
      </c>
      <c r="N21" s="7">
        <v>5.3769518359037198E-2</v>
      </c>
      <c r="O21" s="10">
        <v>2.1935980079309199E-2</v>
      </c>
      <c r="P21" s="10">
        <v>0.12585542247697701</v>
      </c>
      <c r="Q21" s="14" t="s">
        <v>184</v>
      </c>
    </row>
    <row r="22" spans="1:17" x14ac:dyDescent="0.25">
      <c r="A22" s="11" t="s">
        <v>193</v>
      </c>
      <c r="B22" s="7">
        <v>0.32005669005173598</v>
      </c>
      <c r="C22" s="10">
        <v>0.271180950373138</v>
      </c>
      <c r="D22" s="10">
        <v>0.37323032446243798</v>
      </c>
      <c r="E22" s="14" t="s">
        <v>173</v>
      </c>
      <c r="F22" s="7">
        <v>0.408662671953747</v>
      </c>
      <c r="G22" s="10">
        <v>0.33669913759806103</v>
      </c>
      <c r="H22" s="10">
        <v>0.48476615594158501</v>
      </c>
      <c r="I22" s="14" t="s">
        <v>173</v>
      </c>
      <c r="J22" s="7">
        <v>0.24026565620965501</v>
      </c>
      <c r="K22" s="10">
        <v>0.173361516899741</v>
      </c>
      <c r="L22" s="10">
        <v>0.322903808527783</v>
      </c>
      <c r="M22" s="14" t="s">
        <v>173</v>
      </c>
      <c r="N22" s="7">
        <v>5.8587101351432802E-2</v>
      </c>
      <c r="O22" s="10">
        <v>1.95784190194307E-2</v>
      </c>
      <c r="P22" s="10">
        <v>0.16244060294738399</v>
      </c>
      <c r="Q22" s="14" t="s">
        <v>197</v>
      </c>
    </row>
    <row r="23" spans="1:17" x14ac:dyDescent="0.25">
      <c r="A23" s="11" t="s">
        <v>194</v>
      </c>
      <c r="B23" s="7">
        <v>0.262108495047083</v>
      </c>
      <c r="C23" s="10">
        <v>0.23056370322415601</v>
      </c>
      <c r="D23" s="10">
        <v>0.29630710688782202</v>
      </c>
      <c r="E23" s="14" t="s">
        <v>173</v>
      </c>
      <c r="F23" s="7">
        <v>0.32339723154498001</v>
      </c>
      <c r="G23" s="10">
        <v>0.28034332709968901</v>
      </c>
      <c r="H23" s="10">
        <v>0.36966675831463103</v>
      </c>
      <c r="I23" s="14" t="s">
        <v>173</v>
      </c>
      <c r="J23" s="7">
        <v>0.23447581845981399</v>
      </c>
      <c r="K23" s="10">
        <v>0.19643584293604199</v>
      </c>
      <c r="L23" s="10">
        <v>0.27733982500084098</v>
      </c>
      <c r="M23" s="14" t="s">
        <v>173</v>
      </c>
      <c r="N23" s="7">
        <v>6.5830350357728301E-2</v>
      </c>
      <c r="O23" s="10">
        <v>3.4616575161877099E-2</v>
      </c>
      <c r="P23" s="10">
        <v>0.12164312558373799</v>
      </c>
      <c r="Q23" s="14" t="s">
        <v>184</v>
      </c>
    </row>
    <row r="24" spans="1:17" x14ac:dyDescent="0.25">
      <c r="A24" s="11" t="s">
        <v>195</v>
      </c>
      <c r="B24" s="7">
        <v>0.25700046206861099</v>
      </c>
      <c r="C24" s="10">
        <v>0.22046915160208599</v>
      </c>
      <c r="D24" s="10">
        <v>0.29727654537015602</v>
      </c>
      <c r="E24" s="14" t="s">
        <v>173</v>
      </c>
      <c r="F24" s="7">
        <v>0.32710388222390502</v>
      </c>
      <c r="G24" s="10">
        <v>0.27561567205857301</v>
      </c>
      <c r="H24" s="10">
        <v>0.383123458255689</v>
      </c>
      <c r="I24" s="14" t="s">
        <v>173</v>
      </c>
      <c r="J24" s="7">
        <v>0.214258682214302</v>
      </c>
      <c r="K24" s="10">
        <v>0.161122025949828</v>
      </c>
      <c r="L24" s="10">
        <v>0.27908922576338702</v>
      </c>
      <c r="M24" s="14" t="s">
        <v>173</v>
      </c>
      <c r="N24" s="7">
        <v>3.2688424038992199E-2</v>
      </c>
      <c r="O24" s="10">
        <v>1.15044015517522E-2</v>
      </c>
      <c r="P24" s="10">
        <v>8.9354279038858106E-2</v>
      </c>
      <c r="Q24" s="14" t="s">
        <v>184</v>
      </c>
    </row>
    <row r="25" spans="1:17" x14ac:dyDescent="0.25">
      <c r="A25" s="11" t="s">
        <v>196</v>
      </c>
      <c r="B25" s="7">
        <v>0.249913331538826</v>
      </c>
      <c r="C25" s="10">
        <v>0.19888573273681001</v>
      </c>
      <c r="D25" s="10">
        <v>0.30898346091170797</v>
      </c>
      <c r="E25" s="14" t="s">
        <v>173</v>
      </c>
      <c r="F25" s="7">
        <v>0.35923161861154002</v>
      </c>
      <c r="G25" s="10">
        <v>0.271091343911812</v>
      </c>
      <c r="H25" s="10">
        <v>0.45802185123239503</v>
      </c>
      <c r="I25" s="14" t="s">
        <v>173</v>
      </c>
      <c r="J25" s="7">
        <v>0.231406294032826</v>
      </c>
      <c r="K25" s="10">
        <v>0.16123528358310299</v>
      </c>
      <c r="L25" s="10">
        <v>0.32044894460071299</v>
      </c>
      <c r="M25" s="14" t="s">
        <v>173</v>
      </c>
      <c r="N25" s="7">
        <v>5.9604994029503103E-2</v>
      </c>
      <c r="O25" s="10">
        <v>2.3152620410689499E-2</v>
      </c>
      <c r="P25" s="10">
        <v>0.14493416929111799</v>
      </c>
      <c r="Q25" s="14" t="s">
        <v>184</v>
      </c>
    </row>
    <row r="26" spans="1:17" x14ac:dyDescent="0.25">
      <c r="A26" s="11" t="s">
        <v>198</v>
      </c>
      <c r="B26" s="7">
        <v>0.248190435223763</v>
      </c>
      <c r="C26" s="10">
        <v>0.20795269861617599</v>
      </c>
      <c r="D26" s="10">
        <v>0.29333053383691998</v>
      </c>
      <c r="E26" s="14" t="s">
        <v>173</v>
      </c>
      <c r="F26" s="7">
        <v>0.33903918347925699</v>
      </c>
      <c r="G26" s="10">
        <v>0.27150756843141399</v>
      </c>
      <c r="H26" s="10">
        <v>0.41382613432439702</v>
      </c>
      <c r="I26" s="14" t="s">
        <v>173</v>
      </c>
      <c r="J26" s="7">
        <v>0.207952964464032</v>
      </c>
      <c r="K26" s="10">
        <v>0.165207782224986</v>
      </c>
      <c r="L26" s="10">
        <v>0.25833531388818698</v>
      </c>
      <c r="M26" s="14" t="s">
        <v>173</v>
      </c>
      <c r="N26" s="7">
        <v>4.7495727266720703E-2</v>
      </c>
      <c r="O26" s="10">
        <v>1.7926843818395901E-2</v>
      </c>
      <c r="P26" s="10">
        <v>0.11988252186822999</v>
      </c>
      <c r="Q26" s="14" t="s">
        <v>184</v>
      </c>
    </row>
    <row r="27" spans="1:17" x14ac:dyDescent="0.25">
      <c r="A27" s="11" t="s">
        <v>199</v>
      </c>
      <c r="B27" s="7">
        <v>0.37955199913287102</v>
      </c>
      <c r="C27" s="10">
        <v>0.330546340715205</v>
      </c>
      <c r="D27" s="10">
        <v>0.43114397173020602</v>
      </c>
      <c r="E27" s="14" t="s">
        <v>173</v>
      </c>
      <c r="F27" s="7">
        <v>0.50132920984372598</v>
      </c>
      <c r="G27" s="10">
        <v>0.434129555805158</v>
      </c>
      <c r="H27" s="10">
        <v>0.56848087833525096</v>
      </c>
      <c r="I27" s="14" t="s">
        <v>173</v>
      </c>
      <c r="J27" s="7">
        <v>0.30654185094693398</v>
      </c>
      <c r="K27" s="10">
        <v>0.22816750770053401</v>
      </c>
      <c r="L27" s="10">
        <v>0.39795681265810001</v>
      </c>
      <c r="M27" s="14" t="s">
        <v>173</v>
      </c>
      <c r="N27" s="7">
        <v>0.21145178652497201</v>
      </c>
      <c r="O27" s="10">
        <v>0.13001738828075701</v>
      </c>
      <c r="P27" s="10">
        <v>0.324846338070855</v>
      </c>
      <c r="Q27" s="14" t="s">
        <v>184</v>
      </c>
    </row>
    <row r="28" spans="1:17" x14ac:dyDescent="0.25">
      <c r="A28" s="12" t="s">
        <v>200</v>
      </c>
      <c r="B28" s="8">
        <v>0.27893333107290402</v>
      </c>
      <c r="C28" s="9">
        <v>0.231860704793768</v>
      </c>
      <c r="D28" s="9">
        <v>0.33143912474368697</v>
      </c>
      <c r="E28" s="15" t="s">
        <v>173</v>
      </c>
      <c r="F28" s="8">
        <v>0.44362178453495699</v>
      </c>
      <c r="G28" s="9">
        <v>0.35007019104793802</v>
      </c>
      <c r="H28" s="9">
        <v>0.54135004347523996</v>
      </c>
      <c r="I28" s="15" t="s">
        <v>173</v>
      </c>
      <c r="J28" s="8">
        <v>0.23329995140846899</v>
      </c>
      <c r="K28" s="9">
        <v>0.17295670879958</v>
      </c>
      <c r="L28" s="9">
        <v>0.30688440347050799</v>
      </c>
      <c r="M28" s="15" t="s">
        <v>173</v>
      </c>
      <c r="N28" s="8">
        <v>0.10283630408092501</v>
      </c>
      <c r="O28" s="9">
        <v>4.9154574041382203E-2</v>
      </c>
      <c r="P28" s="9">
        <v>0.202649223135419</v>
      </c>
      <c r="Q28" s="15" t="s">
        <v>184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15</v>
      </c>
    </row>
    <row r="3" spans="1:17" x14ac:dyDescent="0.25">
      <c r="A3" s="1" t="s">
        <v>174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16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212</v>
      </c>
      <c r="G11" s="18" t="s">
        <v>176</v>
      </c>
      <c r="H11" s="18" t="s">
        <v>177</v>
      </c>
      <c r="I11" s="19" t="s">
        <v>178</v>
      </c>
      <c r="J11" s="17" t="s">
        <v>213</v>
      </c>
      <c r="K11" s="18" t="s">
        <v>176</v>
      </c>
      <c r="L11" s="18" t="s">
        <v>177</v>
      </c>
      <c r="M11" s="19" t="s">
        <v>178</v>
      </c>
      <c r="N11" s="17" t="s">
        <v>214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0.75376976499584003</v>
      </c>
      <c r="C12" s="10">
        <v>0.74188195070643204</v>
      </c>
      <c r="D12" s="10">
        <v>0.76528329608818901</v>
      </c>
      <c r="E12" s="14" t="s">
        <v>173</v>
      </c>
      <c r="F12" s="7">
        <v>0.80643646235070598</v>
      </c>
      <c r="G12" s="10">
        <v>0.79330776126320601</v>
      </c>
      <c r="H12" s="10">
        <v>0.81892159935022102</v>
      </c>
      <c r="I12" s="14" t="s">
        <v>173</v>
      </c>
      <c r="J12" s="7">
        <v>0.77539165668778498</v>
      </c>
      <c r="K12" s="10">
        <v>0.72206283569433505</v>
      </c>
      <c r="L12" s="10">
        <v>0.82102435626965997</v>
      </c>
      <c r="M12" s="14" t="s">
        <v>173</v>
      </c>
      <c r="N12" s="7">
        <v>0.65247959066797001</v>
      </c>
      <c r="O12" s="10">
        <v>0.63089250957065401</v>
      </c>
      <c r="P12" s="10">
        <v>0.67345762153805599</v>
      </c>
      <c r="Q12" s="14" t="s">
        <v>173</v>
      </c>
    </row>
    <row r="13" spans="1:17" x14ac:dyDescent="0.25">
      <c r="A13" s="11" t="s">
        <v>183</v>
      </c>
      <c r="B13" s="7">
        <v>0.79612099434431205</v>
      </c>
      <c r="C13" s="10">
        <v>0.73417603477243099</v>
      </c>
      <c r="D13" s="10">
        <v>0.84664609427533399</v>
      </c>
      <c r="E13" s="14" t="s">
        <v>173</v>
      </c>
      <c r="F13" s="7">
        <v>0.85776580734490704</v>
      </c>
      <c r="G13" s="10">
        <v>0.78766296881125797</v>
      </c>
      <c r="H13" s="10">
        <v>0.90744390201098202</v>
      </c>
      <c r="I13" s="14" t="s">
        <v>173</v>
      </c>
      <c r="J13" s="7">
        <v>0.89970931769275997</v>
      </c>
      <c r="K13" s="10">
        <v>0.57365182810539705</v>
      </c>
      <c r="L13" s="10">
        <v>0.98355628540413198</v>
      </c>
      <c r="M13" s="14" t="s">
        <v>197</v>
      </c>
      <c r="N13" s="7">
        <v>0.66240562707482697</v>
      </c>
      <c r="O13" s="10">
        <v>0.56289706912865101</v>
      </c>
      <c r="P13" s="10">
        <v>0.74934799170383304</v>
      </c>
      <c r="Q13" s="14" t="s">
        <v>173</v>
      </c>
    </row>
    <row r="14" spans="1:17" x14ac:dyDescent="0.25">
      <c r="A14" s="11" t="s">
        <v>185</v>
      </c>
      <c r="B14" s="7">
        <v>0.82381467571049705</v>
      </c>
      <c r="C14" s="10">
        <v>0.78302705256978999</v>
      </c>
      <c r="D14" s="10">
        <v>0.85832216342789502</v>
      </c>
      <c r="E14" s="14" t="s">
        <v>173</v>
      </c>
      <c r="F14" s="7">
        <v>0.82739782095187298</v>
      </c>
      <c r="G14" s="10">
        <v>0.77607654995892505</v>
      </c>
      <c r="H14" s="10">
        <v>0.86894303837574505</v>
      </c>
      <c r="I14" s="14" t="s">
        <v>173</v>
      </c>
      <c r="J14" s="7">
        <v>0.97097989003002905</v>
      </c>
      <c r="K14" s="10">
        <v>0.79997995976303704</v>
      </c>
      <c r="L14" s="10">
        <v>0.996440127504989</v>
      </c>
      <c r="M14" s="14" t="s">
        <v>197</v>
      </c>
      <c r="N14" s="7">
        <v>0.78613267923301999</v>
      </c>
      <c r="O14" s="10">
        <v>0.70941745682677704</v>
      </c>
      <c r="P14" s="10">
        <v>0.84696374526396501</v>
      </c>
      <c r="Q14" s="14" t="s">
        <v>173</v>
      </c>
    </row>
    <row r="15" spans="1:17" x14ac:dyDescent="0.25">
      <c r="A15" s="11" t="s">
        <v>186</v>
      </c>
      <c r="B15" s="7">
        <v>0.842140410951145</v>
      </c>
      <c r="C15" s="10">
        <v>0.81019598271280002</v>
      </c>
      <c r="D15" s="10">
        <v>0.86957400628289805</v>
      </c>
      <c r="E15" s="14" t="s">
        <v>173</v>
      </c>
      <c r="F15" s="7">
        <v>0.87740322567076201</v>
      </c>
      <c r="G15" s="10">
        <v>0.83550378176316797</v>
      </c>
      <c r="H15" s="10">
        <v>0.90978270295614305</v>
      </c>
      <c r="I15" s="14" t="s">
        <v>173</v>
      </c>
      <c r="J15" s="7">
        <v>0.90443916306868699</v>
      </c>
      <c r="K15" s="10">
        <v>0.73396713015652004</v>
      </c>
      <c r="L15" s="10">
        <v>0.97012084451951797</v>
      </c>
      <c r="M15" s="14" t="s">
        <v>197</v>
      </c>
      <c r="N15" s="7">
        <v>0.76785845736196301</v>
      </c>
      <c r="O15" s="10">
        <v>0.69748574452031897</v>
      </c>
      <c r="P15" s="10">
        <v>0.82594582626526303</v>
      </c>
      <c r="Q15" s="14" t="s">
        <v>173</v>
      </c>
    </row>
    <row r="16" spans="1:17" x14ac:dyDescent="0.25">
      <c r="A16" s="11" t="s">
        <v>187</v>
      </c>
      <c r="B16" s="7">
        <v>0.71112189235873902</v>
      </c>
      <c r="C16" s="10">
        <v>0.67562616529805497</v>
      </c>
      <c r="D16" s="10">
        <v>0.74420397388652304</v>
      </c>
      <c r="E16" s="14" t="s">
        <v>173</v>
      </c>
      <c r="F16" s="7">
        <v>0.760725839922753</v>
      </c>
      <c r="G16" s="10">
        <v>0.71223796242234405</v>
      </c>
      <c r="H16" s="10">
        <v>0.80329989483379505</v>
      </c>
      <c r="I16" s="14" t="s">
        <v>173</v>
      </c>
      <c r="J16" s="7">
        <v>0.64185741984808697</v>
      </c>
      <c r="K16" s="10">
        <v>0.441712345867325</v>
      </c>
      <c r="L16" s="10">
        <v>0.80235608474805997</v>
      </c>
      <c r="M16" s="14" t="s">
        <v>197</v>
      </c>
      <c r="N16" s="7">
        <v>0.63975724919180199</v>
      </c>
      <c r="O16" s="10">
        <v>0.57178963551577899</v>
      </c>
      <c r="P16" s="10">
        <v>0.70254882683678199</v>
      </c>
      <c r="Q16" s="14" t="s">
        <v>173</v>
      </c>
    </row>
    <row r="17" spans="1:17" x14ac:dyDescent="0.25">
      <c r="A17" s="11" t="s">
        <v>188</v>
      </c>
      <c r="B17" s="7">
        <v>0.76438882478412395</v>
      </c>
      <c r="C17" s="10">
        <v>0.72474341687956001</v>
      </c>
      <c r="D17" s="10">
        <v>0.799900631834081</v>
      </c>
      <c r="E17" s="14" t="s">
        <v>173</v>
      </c>
      <c r="F17" s="7">
        <v>0.81056888112466696</v>
      </c>
      <c r="G17" s="10">
        <v>0.75156138007476103</v>
      </c>
      <c r="H17" s="10">
        <v>0.858205485746803</v>
      </c>
      <c r="I17" s="14" t="s">
        <v>173</v>
      </c>
      <c r="J17" s="7">
        <v>0.82129018495639305</v>
      </c>
      <c r="K17" s="10">
        <v>0.64274385710265103</v>
      </c>
      <c r="L17" s="10">
        <v>0.92150208907470699</v>
      </c>
      <c r="M17" s="14" t="s">
        <v>197</v>
      </c>
      <c r="N17" s="7">
        <v>0.70641615931595103</v>
      </c>
      <c r="O17" s="10">
        <v>0.64437399165571096</v>
      </c>
      <c r="P17" s="10">
        <v>0.76163836954509201</v>
      </c>
      <c r="Q17" s="14" t="s">
        <v>173</v>
      </c>
    </row>
    <row r="18" spans="1:17" x14ac:dyDescent="0.25">
      <c r="A18" s="11" t="s">
        <v>189</v>
      </c>
      <c r="B18" s="7">
        <v>0.74005172106246897</v>
      </c>
      <c r="C18" s="10">
        <v>0.71256610254831998</v>
      </c>
      <c r="D18" s="10">
        <v>0.76577299354515105</v>
      </c>
      <c r="E18" s="14" t="s">
        <v>173</v>
      </c>
      <c r="F18" s="7">
        <v>0.78472411374004303</v>
      </c>
      <c r="G18" s="10">
        <v>0.75101830496367095</v>
      </c>
      <c r="H18" s="10">
        <v>0.81499105711122599</v>
      </c>
      <c r="I18" s="14" t="s">
        <v>173</v>
      </c>
      <c r="J18" s="7">
        <v>0.77551298272892799</v>
      </c>
      <c r="K18" s="10">
        <v>0.63010184042131001</v>
      </c>
      <c r="L18" s="10">
        <v>0.87509291854152904</v>
      </c>
      <c r="M18" s="14" t="s">
        <v>197</v>
      </c>
      <c r="N18" s="7">
        <v>0.67467261595898798</v>
      </c>
      <c r="O18" s="10">
        <v>0.629363673210106</v>
      </c>
      <c r="P18" s="10">
        <v>0.71693389082537196</v>
      </c>
      <c r="Q18" s="14" t="s">
        <v>173</v>
      </c>
    </row>
    <row r="19" spans="1:17" x14ac:dyDescent="0.25">
      <c r="A19" s="11" t="s">
        <v>190</v>
      </c>
      <c r="B19" s="7">
        <v>0.75940350465885798</v>
      </c>
      <c r="C19" s="10">
        <v>0.737901162727851</v>
      </c>
      <c r="D19" s="10">
        <v>0.77966854068673996</v>
      </c>
      <c r="E19" s="14" t="s">
        <v>173</v>
      </c>
      <c r="F19" s="7">
        <v>0.81526942803251301</v>
      </c>
      <c r="G19" s="10">
        <v>0.79290637883564297</v>
      </c>
      <c r="H19" s="10">
        <v>0.83571793663009997</v>
      </c>
      <c r="I19" s="14" t="s">
        <v>173</v>
      </c>
      <c r="J19" s="7">
        <v>0.73276845964121595</v>
      </c>
      <c r="K19" s="10">
        <v>0.62865531597521096</v>
      </c>
      <c r="L19" s="10">
        <v>0.81622474555992197</v>
      </c>
      <c r="M19" s="14" t="s">
        <v>184</v>
      </c>
      <c r="N19" s="7">
        <v>0.638686532033789</v>
      </c>
      <c r="O19" s="10">
        <v>0.59478435050421596</v>
      </c>
      <c r="P19" s="10">
        <v>0.680388162203861</v>
      </c>
      <c r="Q19" s="14" t="s">
        <v>173</v>
      </c>
    </row>
    <row r="20" spans="1:17" x14ac:dyDescent="0.25">
      <c r="A20" s="11" t="s">
        <v>191</v>
      </c>
      <c r="B20" s="7">
        <v>0.73843484143689497</v>
      </c>
      <c r="C20" s="10">
        <v>0.69439350530814903</v>
      </c>
      <c r="D20" s="10">
        <v>0.778157000830211</v>
      </c>
      <c r="E20" s="14" t="s">
        <v>173</v>
      </c>
      <c r="F20" s="7">
        <v>0.80052918012226004</v>
      </c>
      <c r="G20" s="10">
        <v>0.742154107192183</v>
      </c>
      <c r="H20" s="10">
        <v>0.84838822837859296</v>
      </c>
      <c r="I20" s="14" t="s">
        <v>173</v>
      </c>
      <c r="J20" s="7">
        <v>0.884636999334944</v>
      </c>
      <c r="K20" s="10">
        <v>0.70784881343261596</v>
      </c>
      <c r="L20" s="10">
        <v>0.96042690127561603</v>
      </c>
      <c r="M20" s="14" t="s">
        <v>197</v>
      </c>
      <c r="N20" s="7">
        <v>0.62725966767279795</v>
      </c>
      <c r="O20" s="10">
        <v>0.55068587955106696</v>
      </c>
      <c r="P20" s="10">
        <v>0.69794155659487001</v>
      </c>
      <c r="Q20" s="14" t="s">
        <v>173</v>
      </c>
    </row>
    <row r="21" spans="1:17" x14ac:dyDescent="0.25">
      <c r="A21" s="11" t="s">
        <v>192</v>
      </c>
      <c r="B21" s="7">
        <v>0.70447183898580201</v>
      </c>
      <c r="C21" s="10">
        <v>0.66178147992804104</v>
      </c>
      <c r="D21" s="10">
        <v>0.74385934479196103</v>
      </c>
      <c r="E21" s="14" t="s">
        <v>173</v>
      </c>
      <c r="F21" s="7">
        <v>0.76443882734091495</v>
      </c>
      <c r="G21" s="10">
        <v>0.71475991762144397</v>
      </c>
      <c r="H21" s="10">
        <v>0.80779211975299603</v>
      </c>
      <c r="I21" s="14" t="s">
        <v>173</v>
      </c>
      <c r="J21" s="7">
        <v>0.72465611183811796</v>
      </c>
      <c r="K21" s="10">
        <v>0.55621334315875404</v>
      </c>
      <c r="L21" s="10">
        <v>0.84677723376338598</v>
      </c>
      <c r="M21" s="14" t="s">
        <v>197</v>
      </c>
      <c r="N21" s="7">
        <v>0.59734087934500602</v>
      </c>
      <c r="O21" s="10">
        <v>0.52698706469300405</v>
      </c>
      <c r="P21" s="10">
        <v>0.663904263585541</v>
      </c>
      <c r="Q21" s="14" t="s">
        <v>173</v>
      </c>
    </row>
    <row r="22" spans="1:17" x14ac:dyDescent="0.25">
      <c r="A22" s="11" t="s">
        <v>193</v>
      </c>
      <c r="B22" s="7">
        <v>0.67994330994826302</v>
      </c>
      <c r="C22" s="10">
        <v>0.62676967553756102</v>
      </c>
      <c r="D22" s="10">
        <v>0.72881904962686095</v>
      </c>
      <c r="E22" s="14" t="s">
        <v>173</v>
      </c>
      <c r="F22" s="7">
        <v>0.76560720745933997</v>
      </c>
      <c r="G22" s="10">
        <v>0.68826506239436303</v>
      </c>
      <c r="H22" s="10">
        <v>0.82854085485867202</v>
      </c>
      <c r="I22" s="14" t="s">
        <v>173</v>
      </c>
      <c r="J22" s="7">
        <v>0.67679627730362801</v>
      </c>
      <c r="K22" s="10">
        <v>0.45937130322884401</v>
      </c>
      <c r="L22" s="10">
        <v>0.83767759989207102</v>
      </c>
      <c r="M22" s="14" t="s">
        <v>197</v>
      </c>
      <c r="N22" s="7">
        <v>0.57974348558315303</v>
      </c>
      <c r="O22" s="10">
        <v>0.50869493476543803</v>
      </c>
      <c r="P22" s="10">
        <v>0.647634541441513</v>
      </c>
      <c r="Q22" s="14" t="s">
        <v>173</v>
      </c>
    </row>
    <row r="23" spans="1:17" x14ac:dyDescent="0.25">
      <c r="A23" s="11" t="s">
        <v>194</v>
      </c>
      <c r="B23" s="7">
        <v>0.737891504952916</v>
      </c>
      <c r="C23" s="10">
        <v>0.70369289311217698</v>
      </c>
      <c r="D23" s="10">
        <v>0.76943629677584302</v>
      </c>
      <c r="E23" s="14" t="s">
        <v>173</v>
      </c>
      <c r="F23" s="7">
        <v>0.78253261549177999</v>
      </c>
      <c r="G23" s="10">
        <v>0.74444892884001002</v>
      </c>
      <c r="H23" s="10">
        <v>0.81634101226736</v>
      </c>
      <c r="I23" s="14" t="s">
        <v>173</v>
      </c>
      <c r="J23" s="7">
        <v>0.84644116321069196</v>
      </c>
      <c r="K23" s="10">
        <v>0.72697789654474698</v>
      </c>
      <c r="L23" s="10">
        <v>0.91942577287868099</v>
      </c>
      <c r="M23" s="14" t="s">
        <v>197</v>
      </c>
      <c r="N23" s="7">
        <v>0.64865016922396701</v>
      </c>
      <c r="O23" s="10">
        <v>0.59793767738428005</v>
      </c>
      <c r="P23" s="10">
        <v>0.696215964727815</v>
      </c>
      <c r="Q23" s="14" t="s">
        <v>173</v>
      </c>
    </row>
    <row r="24" spans="1:17" x14ac:dyDescent="0.25">
      <c r="A24" s="11" t="s">
        <v>195</v>
      </c>
      <c r="B24" s="7">
        <v>0.74299953793139095</v>
      </c>
      <c r="C24" s="10">
        <v>0.70272345462984598</v>
      </c>
      <c r="D24" s="10">
        <v>0.77953084839791598</v>
      </c>
      <c r="E24" s="14" t="s">
        <v>173</v>
      </c>
      <c r="F24" s="7">
        <v>0.79515626782111704</v>
      </c>
      <c r="G24" s="10">
        <v>0.745522606819915</v>
      </c>
      <c r="H24" s="10">
        <v>0.83722296637336002</v>
      </c>
      <c r="I24" s="14" t="s">
        <v>173</v>
      </c>
      <c r="J24" s="7">
        <v>0.81738394211250098</v>
      </c>
      <c r="K24" s="10">
        <v>0.67424293067801</v>
      </c>
      <c r="L24" s="10">
        <v>0.90636242283092705</v>
      </c>
      <c r="M24" s="14" t="s">
        <v>184</v>
      </c>
      <c r="N24" s="7">
        <v>0.64231225522417101</v>
      </c>
      <c r="O24" s="10">
        <v>0.577426405874787</v>
      </c>
      <c r="P24" s="10">
        <v>0.70237036657898999</v>
      </c>
      <c r="Q24" s="14" t="s">
        <v>173</v>
      </c>
    </row>
    <row r="25" spans="1:17" x14ac:dyDescent="0.25">
      <c r="A25" s="11" t="s">
        <v>196</v>
      </c>
      <c r="B25" s="7">
        <v>0.750086668461174</v>
      </c>
      <c r="C25" s="10">
        <v>0.69101653908829197</v>
      </c>
      <c r="D25" s="10">
        <v>0.80111426726319002</v>
      </c>
      <c r="E25" s="14" t="s">
        <v>173</v>
      </c>
      <c r="F25" s="7">
        <v>0.82642429773344195</v>
      </c>
      <c r="G25" s="10">
        <v>0.75970300252230905</v>
      </c>
      <c r="H25" s="10">
        <v>0.877604352481824</v>
      </c>
      <c r="I25" s="14" t="s">
        <v>173</v>
      </c>
      <c r="J25" s="7">
        <v>0.91712746207141804</v>
      </c>
      <c r="K25" s="10">
        <v>0.69479373510396902</v>
      </c>
      <c r="L25" s="10">
        <v>0.981751552240826</v>
      </c>
      <c r="M25" s="14" t="s">
        <v>197</v>
      </c>
      <c r="N25" s="7">
        <v>0.62630260258011095</v>
      </c>
      <c r="O25" s="10">
        <v>0.52262645295190002</v>
      </c>
      <c r="P25" s="10">
        <v>0.71954522085207295</v>
      </c>
      <c r="Q25" s="14" t="s">
        <v>173</v>
      </c>
    </row>
    <row r="26" spans="1:17" x14ac:dyDescent="0.25">
      <c r="A26" s="11" t="s">
        <v>198</v>
      </c>
      <c r="B26" s="7">
        <v>0.75180956477623695</v>
      </c>
      <c r="C26" s="10">
        <v>0.70666946616308002</v>
      </c>
      <c r="D26" s="10">
        <v>0.79204730138382395</v>
      </c>
      <c r="E26" s="14" t="s">
        <v>173</v>
      </c>
      <c r="F26" s="7">
        <v>0.78109139295070995</v>
      </c>
      <c r="G26" s="10">
        <v>0.72889726668107901</v>
      </c>
      <c r="H26" s="10">
        <v>0.82564057651754097</v>
      </c>
      <c r="I26" s="14" t="s">
        <v>173</v>
      </c>
      <c r="J26" s="7">
        <v>0.870090628295486</v>
      </c>
      <c r="K26" s="10">
        <v>0.61276818917905795</v>
      </c>
      <c r="L26" s="10">
        <v>0.96592615880955701</v>
      </c>
      <c r="M26" s="14" t="s">
        <v>197</v>
      </c>
      <c r="N26" s="7">
        <v>0.69141524537462795</v>
      </c>
      <c r="O26" s="10">
        <v>0.62569114979877305</v>
      </c>
      <c r="P26" s="10">
        <v>0.75020622565102302</v>
      </c>
      <c r="Q26" s="14" t="s">
        <v>173</v>
      </c>
    </row>
    <row r="27" spans="1:17" x14ac:dyDescent="0.25">
      <c r="A27" s="11" t="s">
        <v>199</v>
      </c>
      <c r="B27" s="7">
        <v>0.62044800086712903</v>
      </c>
      <c r="C27" s="10">
        <v>0.56885602826979398</v>
      </c>
      <c r="D27" s="10">
        <v>0.66945365928479506</v>
      </c>
      <c r="E27" s="14" t="s">
        <v>173</v>
      </c>
      <c r="F27" s="7">
        <v>0.65719943264235503</v>
      </c>
      <c r="G27" s="10">
        <v>0.60054606278858402</v>
      </c>
      <c r="H27" s="10">
        <v>0.70970185405318997</v>
      </c>
      <c r="I27" s="14" t="s">
        <v>173</v>
      </c>
      <c r="J27" s="7">
        <v>0.87258641199606102</v>
      </c>
      <c r="K27" s="10">
        <v>0.29467250204213802</v>
      </c>
      <c r="L27" s="10">
        <v>0.99117099063223801</v>
      </c>
      <c r="M27" s="14" t="s">
        <v>197</v>
      </c>
      <c r="N27" s="7">
        <v>0.52198910611570604</v>
      </c>
      <c r="O27" s="10">
        <v>0.41414228776681</v>
      </c>
      <c r="P27" s="10">
        <v>0.62782416874170099</v>
      </c>
      <c r="Q27" s="14" t="s">
        <v>173</v>
      </c>
    </row>
    <row r="28" spans="1:17" x14ac:dyDescent="0.25">
      <c r="A28" s="12" t="s">
        <v>200</v>
      </c>
      <c r="B28" s="8">
        <v>0.72106666892709703</v>
      </c>
      <c r="C28" s="9">
        <v>0.66856087525631303</v>
      </c>
      <c r="D28" s="9">
        <v>0.76813929520623203</v>
      </c>
      <c r="E28" s="15" t="s">
        <v>173</v>
      </c>
      <c r="F28" s="8">
        <v>0.78363485366216801</v>
      </c>
      <c r="G28" s="9">
        <v>0.72756821551309303</v>
      </c>
      <c r="H28" s="9">
        <v>0.83084557208889698</v>
      </c>
      <c r="I28" s="15" t="s">
        <v>173</v>
      </c>
      <c r="J28" s="8">
        <v>0.75431131932671103</v>
      </c>
      <c r="K28" s="9">
        <v>0.19750466331455299</v>
      </c>
      <c r="L28" s="9">
        <v>0.97455455563598203</v>
      </c>
      <c r="M28" s="15" t="s">
        <v>197</v>
      </c>
      <c r="N28" s="8">
        <v>0.610392341036326</v>
      </c>
      <c r="O28" s="9">
        <v>0.52405908377820498</v>
      </c>
      <c r="P28" s="9">
        <v>0.69031934592688604</v>
      </c>
      <c r="Q28" s="15" t="s">
        <v>173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U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  <col min="18" max="18" width="30.28515625" bestFit="1" customWidth="1"/>
    <col min="21" max="21" width="5.7109375" customWidth="1"/>
  </cols>
  <sheetData>
    <row r="1" spans="1:21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</row>
    <row r="2" spans="1:21" x14ac:dyDescent="0.25">
      <c r="A2" s="1" t="s">
        <v>75</v>
      </c>
    </row>
    <row r="3" spans="1:21" x14ac:dyDescent="0.25">
      <c r="A3" s="1" t="s">
        <v>240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</row>
    <row r="4" spans="1:21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</row>
    <row r="5" spans="1:21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</row>
    <row r="6" spans="1:21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</row>
    <row r="7" spans="1:21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</row>
    <row r="8" spans="1:21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</row>
    <row r="9" spans="1:2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14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5" t="s">
        <v>173</v>
      </c>
    </row>
    <row r="10" spans="1:21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s="3" t="s">
        <v>173</v>
      </c>
    </row>
    <row r="11" spans="1:21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208</v>
      </c>
      <c r="G11" s="18" t="s">
        <v>176</v>
      </c>
      <c r="H11" s="18" t="s">
        <v>177</v>
      </c>
      <c r="I11" s="19" t="s">
        <v>178</v>
      </c>
      <c r="J11" s="17" t="s">
        <v>209</v>
      </c>
      <c r="K11" s="18" t="s">
        <v>176</v>
      </c>
      <c r="L11" s="18" t="s">
        <v>177</v>
      </c>
      <c r="M11" s="19" t="s">
        <v>178</v>
      </c>
      <c r="N11" s="17" t="s">
        <v>177</v>
      </c>
      <c r="O11" s="18" t="s">
        <v>176</v>
      </c>
      <c r="P11" s="18" t="s">
        <v>177</v>
      </c>
      <c r="Q11" s="19" t="s">
        <v>178</v>
      </c>
      <c r="R11" s="17" t="s">
        <v>210</v>
      </c>
      <c r="S11" s="18" t="s">
        <v>176</v>
      </c>
      <c r="T11" s="18" t="s">
        <v>177</v>
      </c>
      <c r="U11" s="19" t="s">
        <v>178</v>
      </c>
    </row>
    <row r="12" spans="1:21" x14ac:dyDescent="0.25">
      <c r="A12" s="11" t="s">
        <v>182</v>
      </c>
      <c r="B12" s="7">
        <v>0.24623023500416599</v>
      </c>
      <c r="C12" s="10">
        <v>0.23471670391181701</v>
      </c>
      <c r="D12" s="10">
        <v>0.25811804929357401</v>
      </c>
      <c r="E12" s="14" t="s">
        <v>173</v>
      </c>
      <c r="F12" s="7">
        <v>0.58778943997519795</v>
      </c>
      <c r="G12" s="10">
        <v>0.55371112070350104</v>
      </c>
      <c r="H12" s="10">
        <v>0.621046475767699</v>
      </c>
      <c r="I12" s="14" t="s">
        <v>173</v>
      </c>
      <c r="J12" s="7">
        <v>0.290578862145704</v>
      </c>
      <c r="K12" s="10">
        <v>0.27287520251452801</v>
      </c>
      <c r="L12" s="10">
        <v>0.30894309065196601</v>
      </c>
      <c r="M12" s="14" t="s">
        <v>173</v>
      </c>
      <c r="N12" s="7">
        <v>0.102224658510831</v>
      </c>
      <c r="O12" s="10">
        <v>9.1562899882330004E-2</v>
      </c>
      <c r="P12" s="10">
        <v>0.11397213764502501</v>
      </c>
      <c r="Q12" s="14" t="s">
        <v>173</v>
      </c>
      <c r="R12" s="7">
        <v>0.58105008517010104</v>
      </c>
      <c r="S12" s="10">
        <v>0.41015927051171303</v>
      </c>
      <c r="T12" s="10">
        <v>0.734481085095119</v>
      </c>
      <c r="U12" s="14" t="s">
        <v>184</v>
      </c>
    </row>
    <row r="13" spans="1:21" x14ac:dyDescent="0.25">
      <c r="A13" s="11" t="s">
        <v>183</v>
      </c>
      <c r="B13" s="7">
        <v>0.20387900565568801</v>
      </c>
      <c r="C13" s="10">
        <v>0.15335390572466701</v>
      </c>
      <c r="D13" s="10">
        <v>0.26582396522757001</v>
      </c>
      <c r="E13" s="14" t="s">
        <v>173</v>
      </c>
      <c r="F13" s="7">
        <v>0.67223733047141798</v>
      </c>
      <c r="G13" s="10">
        <v>0.46019507982435798</v>
      </c>
      <c r="H13" s="10">
        <v>0.83148670636134403</v>
      </c>
      <c r="I13" s="14" t="s">
        <v>197</v>
      </c>
      <c r="J13" s="7">
        <v>0.24576710603830901</v>
      </c>
      <c r="K13" s="10">
        <v>0.16780988451556</v>
      </c>
      <c r="L13" s="10">
        <v>0.34492913098706801</v>
      </c>
      <c r="M13" s="14" t="s">
        <v>184</v>
      </c>
      <c r="N13" s="7">
        <v>9.2543146294674999E-2</v>
      </c>
      <c r="O13" s="10">
        <v>4.9551591866415903E-2</v>
      </c>
      <c r="P13" s="10">
        <v>0.166307993956536</v>
      </c>
      <c r="Q13" s="14" t="s">
        <v>184</v>
      </c>
      <c r="R13" s="7">
        <v>0.148563281720689</v>
      </c>
      <c r="S13" s="10">
        <v>1.01568866520904E-3</v>
      </c>
      <c r="T13" s="10">
        <v>0.96768402298315803</v>
      </c>
      <c r="U13" s="14" t="s">
        <v>197</v>
      </c>
    </row>
    <row r="14" spans="1:21" x14ac:dyDescent="0.25">
      <c r="A14" s="11" t="s">
        <v>185</v>
      </c>
      <c r="B14" s="7">
        <v>0.17618532428950301</v>
      </c>
      <c r="C14" s="10">
        <v>0.141677836572105</v>
      </c>
      <c r="D14" s="10">
        <v>0.21697294743020901</v>
      </c>
      <c r="E14" s="14" t="s">
        <v>173</v>
      </c>
      <c r="F14" s="7">
        <v>0.28541729541517602</v>
      </c>
      <c r="G14" s="10">
        <v>0.17568568444098401</v>
      </c>
      <c r="H14" s="10">
        <v>0.42809261940571702</v>
      </c>
      <c r="I14" s="14" t="s">
        <v>197</v>
      </c>
      <c r="J14" s="7">
        <v>0.21261534750470301</v>
      </c>
      <c r="K14" s="10">
        <v>0.15712111370850601</v>
      </c>
      <c r="L14" s="10">
        <v>0.281171475121409</v>
      </c>
      <c r="M14" s="14" t="s">
        <v>173</v>
      </c>
      <c r="N14" s="7">
        <v>8.9296227541026105E-2</v>
      </c>
      <c r="O14" s="10">
        <v>5.3286537926910002E-2</v>
      </c>
      <c r="P14" s="10">
        <v>0.14589036809460601</v>
      </c>
      <c r="Q14" s="14" t="s">
        <v>184</v>
      </c>
      <c r="R14" s="7">
        <v>0.66983489408163199</v>
      </c>
      <c r="S14" s="10">
        <v>8.6408335023637303E-2</v>
      </c>
      <c r="T14" s="10">
        <v>0.97753721414971095</v>
      </c>
      <c r="U14" s="14" t="s">
        <v>197</v>
      </c>
    </row>
    <row r="15" spans="1:21" x14ac:dyDescent="0.25">
      <c r="A15" s="11" t="s">
        <v>186</v>
      </c>
      <c r="B15" s="7">
        <v>0.157859589048854</v>
      </c>
      <c r="C15" s="10">
        <v>0.13042599371710101</v>
      </c>
      <c r="D15" s="10">
        <v>0.18980401728720001</v>
      </c>
      <c r="E15" s="14" t="s">
        <v>173</v>
      </c>
      <c r="F15" s="7">
        <v>0.400605411853039</v>
      </c>
      <c r="G15" s="10">
        <v>0.27059452853718302</v>
      </c>
      <c r="H15" s="10">
        <v>0.54629747385941396</v>
      </c>
      <c r="I15" s="14" t="s">
        <v>197</v>
      </c>
      <c r="J15" s="7">
        <v>0.204491963473936</v>
      </c>
      <c r="K15" s="10">
        <v>0.16741604253381201</v>
      </c>
      <c r="L15" s="10">
        <v>0.247339482847201</v>
      </c>
      <c r="M15" s="14" t="s">
        <v>173</v>
      </c>
      <c r="N15" s="7">
        <v>7.0870853551354501E-2</v>
      </c>
      <c r="O15" s="10">
        <v>4.05403777631861E-2</v>
      </c>
      <c r="P15" s="10">
        <v>0.12103075676045599</v>
      </c>
      <c r="Q15" s="14" t="s">
        <v>184</v>
      </c>
      <c r="R15" s="7">
        <v>0</v>
      </c>
      <c r="S15" s="10"/>
      <c r="T15" s="10"/>
      <c r="U15" s="14" t="s">
        <v>211</v>
      </c>
    </row>
    <row r="16" spans="1:21" x14ac:dyDescent="0.25">
      <c r="A16" s="11" t="s">
        <v>187</v>
      </c>
      <c r="B16" s="7">
        <v>0.28887810764126098</v>
      </c>
      <c r="C16" s="10">
        <v>0.25579602611347702</v>
      </c>
      <c r="D16" s="10">
        <v>0.32437383470194497</v>
      </c>
      <c r="E16" s="14" t="s">
        <v>173</v>
      </c>
      <c r="F16" s="7">
        <v>0.642724947711239</v>
      </c>
      <c r="G16" s="10">
        <v>0.54584786775542504</v>
      </c>
      <c r="H16" s="10">
        <v>0.72918939283909101</v>
      </c>
      <c r="I16" s="14" t="s">
        <v>173</v>
      </c>
      <c r="J16" s="7">
        <v>0.26542109929546398</v>
      </c>
      <c r="K16" s="10">
        <v>0.214576165776518</v>
      </c>
      <c r="L16" s="10">
        <v>0.32335393135639601</v>
      </c>
      <c r="M16" s="14" t="s">
        <v>173</v>
      </c>
      <c r="N16" s="7">
        <v>0.15376760248481899</v>
      </c>
      <c r="O16" s="10">
        <v>0.11544046121432799</v>
      </c>
      <c r="P16" s="10">
        <v>0.20191498955881801</v>
      </c>
      <c r="Q16" s="14" t="s">
        <v>173</v>
      </c>
      <c r="R16" s="7">
        <v>1</v>
      </c>
      <c r="S16" s="10"/>
      <c r="T16" s="10"/>
      <c r="U16" s="14" t="s">
        <v>197</v>
      </c>
    </row>
    <row r="17" spans="1:21" x14ac:dyDescent="0.25">
      <c r="A17" s="11" t="s">
        <v>188</v>
      </c>
      <c r="B17" s="7">
        <v>0.23561117521587699</v>
      </c>
      <c r="C17" s="10">
        <v>0.20009936816592</v>
      </c>
      <c r="D17" s="10">
        <v>0.27525658312044099</v>
      </c>
      <c r="E17" s="14" t="s">
        <v>173</v>
      </c>
      <c r="F17" s="7">
        <v>0.55077932078965097</v>
      </c>
      <c r="G17" s="10">
        <v>0.44185877577670002</v>
      </c>
      <c r="H17" s="10">
        <v>0.65503859823152899</v>
      </c>
      <c r="I17" s="14" t="s">
        <v>173</v>
      </c>
      <c r="J17" s="7">
        <v>0.27177704753169302</v>
      </c>
      <c r="K17" s="10">
        <v>0.21616705667241001</v>
      </c>
      <c r="L17" s="10">
        <v>0.33556842637986101</v>
      </c>
      <c r="M17" s="14" t="s">
        <v>173</v>
      </c>
      <c r="N17" s="7">
        <v>8.0904697942929094E-2</v>
      </c>
      <c r="O17" s="10">
        <v>5.3013160258536599E-2</v>
      </c>
      <c r="P17" s="10">
        <v>0.121586569594672</v>
      </c>
      <c r="Q17" s="14" t="s">
        <v>173</v>
      </c>
      <c r="R17" s="7">
        <v>0.88096856028666504</v>
      </c>
      <c r="S17" s="10">
        <v>5.21455690705021E-2</v>
      </c>
      <c r="T17" s="10">
        <v>0.99899667331688102</v>
      </c>
      <c r="U17" s="14" t="s">
        <v>197</v>
      </c>
    </row>
    <row r="18" spans="1:21" x14ac:dyDescent="0.25">
      <c r="A18" s="11" t="s">
        <v>189</v>
      </c>
      <c r="B18" s="7">
        <v>0.25994827893752998</v>
      </c>
      <c r="C18" s="10">
        <v>0.23422700645484801</v>
      </c>
      <c r="D18" s="10">
        <v>0.28743389745167902</v>
      </c>
      <c r="E18" s="14" t="s">
        <v>173</v>
      </c>
      <c r="F18" s="7">
        <v>0.62981246196379503</v>
      </c>
      <c r="G18" s="10">
        <v>0.53105779445438195</v>
      </c>
      <c r="H18" s="10">
        <v>0.71878310158521497</v>
      </c>
      <c r="I18" s="14" t="s">
        <v>173</v>
      </c>
      <c r="J18" s="7">
        <v>0.28551776179661098</v>
      </c>
      <c r="K18" s="10">
        <v>0.24457235289638901</v>
      </c>
      <c r="L18" s="10">
        <v>0.330320692577803</v>
      </c>
      <c r="M18" s="14" t="s">
        <v>173</v>
      </c>
      <c r="N18" s="7">
        <v>0.112368468470893</v>
      </c>
      <c r="O18" s="10">
        <v>8.9124210297253301E-2</v>
      </c>
      <c r="P18" s="10">
        <v>0.14073832742105499</v>
      </c>
      <c r="Q18" s="14" t="s">
        <v>173</v>
      </c>
      <c r="R18" s="7">
        <v>0.66399351834042997</v>
      </c>
      <c r="S18" s="10">
        <v>0.28705304898938599</v>
      </c>
      <c r="T18" s="10">
        <v>0.90653341104884499</v>
      </c>
      <c r="U18" s="14" t="s">
        <v>197</v>
      </c>
    </row>
    <row r="19" spans="1:21" x14ac:dyDescent="0.25">
      <c r="A19" s="11" t="s">
        <v>190</v>
      </c>
      <c r="B19" s="7">
        <v>0.240596495341144</v>
      </c>
      <c r="C19" s="10">
        <v>0.22033145931326201</v>
      </c>
      <c r="D19" s="10">
        <v>0.262098837272151</v>
      </c>
      <c r="E19" s="14" t="s">
        <v>173</v>
      </c>
      <c r="F19" s="7">
        <v>0.59294412454788803</v>
      </c>
      <c r="G19" s="10">
        <v>0.52437266641758695</v>
      </c>
      <c r="H19" s="10">
        <v>0.65807588449413101</v>
      </c>
      <c r="I19" s="14" t="s">
        <v>173</v>
      </c>
      <c r="J19" s="7">
        <v>0.31527079371857097</v>
      </c>
      <c r="K19" s="10">
        <v>0.28190133245138399</v>
      </c>
      <c r="L19" s="10">
        <v>0.350661413279516</v>
      </c>
      <c r="M19" s="14" t="s">
        <v>173</v>
      </c>
      <c r="N19" s="7">
        <v>9.8499621129687506E-2</v>
      </c>
      <c r="O19" s="10">
        <v>8.1501264892487102E-2</v>
      </c>
      <c r="P19" s="10">
        <v>0.118585526020976</v>
      </c>
      <c r="Q19" s="14" t="s">
        <v>173</v>
      </c>
      <c r="R19" s="7">
        <v>0.47226191822547597</v>
      </c>
      <c r="S19" s="10">
        <v>0.222818327654041</v>
      </c>
      <c r="T19" s="10">
        <v>0.73636971755712799</v>
      </c>
      <c r="U19" s="14" t="s">
        <v>197</v>
      </c>
    </row>
    <row r="20" spans="1:21" x14ac:dyDescent="0.25">
      <c r="A20" s="11" t="s">
        <v>191</v>
      </c>
      <c r="B20" s="7">
        <v>0.26156515856310503</v>
      </c>
      <c r="C20" s="10">
        <v>0.221842999169789</v>
      </c>
      <c r="D20" s="10">
        <v>0.30560649469185103</v>
      </c>
      <c r="E20" s="14" t="s">
        <v>173</v>
      </c>
      <c r="F20" s="7">
        <v>0.54371460472943101</v>
      </c>
      <c r="G20" s="10">
        <v>0.44966294203361601</v>
      </c>
      <c r="H20" s="10">
        <v>0.63474895178584201</v>
      </c>
      <c r="I20" s="14" t="s">
        <v>173</v>
      </c>
      <c r="J20" s="7">
        <v>0.205086280457592</v>
      </c>
      <c r="K20" s="10">
        <v>0.15107748478751001</v>
      </c>
      <c r="L20" s="10">
        <v>0.27221161788137499</v>
      </c>
      <c r="M20" s="14" t="s">
        <v>173</v>
      </c>
      <c r="N20" s="7">
        <v>0.16211956108165099</v>
      </c>
      <c r="O20" s="10">
        <v>0.11156263429784601</v>
      </c>
      <c r="P20" s="10">
        <v>0.229664839265668</v>
      </c>
      <c r="Q20" s="14" t="s">
        <v>173</v>
      </c>
      <c r="R20" s="7">
        <v>0.71584537959851102</v>
      </c>
      <c r="S20" s="10">
        <v>1.5479206616442099E-2</v>
      </c>
      <c r="T20" s="10">
        <v>0.99752872993282504</v>
      </c>
      <c r="U20" s="14" t="s">
        <v>197</v>
      </c>
    </row>
    <row r="21" spans="1:21" x14ac:dyDescent="0.25">
      <c r="A21" s="11" t="s">
        <v>192</v>
      </c>
      <c r="B21" s="7">
        <v>0.29552816101419799</v>
      </c>
      <c r="C21" s="10">
        <v>0.25614065520804002</v>
      </c>
      <c r="D21" s="10">
        <v>0.33821852007196002</v>
      </c>
      <c r="E21" s="14" t="s">
        <v>173</v>
      </c>
      <c r="F21" s="7">
        <v>0.58182690848410101</v>
      </c>
      <c r="G21" s="10">
        <v>0.50278773105264796</v>
      </c>
      <c r="H21" s="10">
        <v>0.65687615827246104</v>
      </c>
      <c r="I21" s="14" t="s">
        <v>173</v>
      </c>
      <c r="J21" s="7">
        <v>0.29682167181594099</v>
      </c>
      <c r="K21" s="10">
        <v>0.24065451808073501</v>
      </c>
      <c r="L21" s="10">
        <v>0.35988495290469202</v>
      </c>
      <c r="M21" s="14" t="s">
        <v>173</v>
      </c>
      <c r="N21" s="7">
        <v>0.12745399695745199</v>
      </c>
      <c r="O21" s="10">
        <v>8.9062309074768697E-2</v>
      </c>
      <c r="P21" s="10">
        <v>0.17914050674576901</v>
      </c>
      <c r="Q21" s="14" t="s">
        <v>173</v>
      </c>
      <c r="R21" s="7">
        <v>0.74226545548942802</v>
      </c>
      <c r="S21" s="10">
        <v>0.40439816268967799</v>
      </c>
      <c r="T21" s="10">
        <v>0.92433270172451798</v>
      </c>
      <c r="U21" s="14" t="s">
        <v>197</v>
      </c>
    </row>
    <row r="22" spans="1:21" x14ac:dyDescent="0.25">
      <c r="A22" s="11" t="s">
        <v>193</v>
      </c>
      <c r="B22" s="7">
        <v>0.32005669005173598</v>
      </c>
      <c r="C22" s="10">
        <v>0.271180950373138</v>
      </c>
      <c r="D22" s="10">
        <v>0.37323032446243798</v>
      </c>
      <c r="E22" s="14" t="s">
        <v>173</v>
      </c>
      <c r="F22" s="7">
        <v>0.65446922542421204</v>
      </c>
      <c r="G22" s="10">
        <v>0.55365648957811697</v>
      </c>
      <c r="H22" s="10">
        <v>0.74307831339199104</v>
      </c>
      <c r="I22" s="14" t="s">
        <v>173</v>
      </c>
      <c r="J22" s="7">
        <v>0.323694924845149</v>
      </c>
      <c r="K22" s="10">
        <v>0.254230156151105</v>
      </c>
      <c r="L22" s="10">
        <v>0.40191109061930402</v>
      </c>
      <c r="M22" s="14" t="s">
        <v>173</v>
      </c>
      <c r="N22" s="7">
        <v>0.113028931541386</v>
      </c>
      <c r="O22" s="10">
        <v>7.3949499577521796E-2</v>
      </c>
      <c r="P22" s="10">
        <v>0.168991620547983</v>
      </c>
      <c r="Q22" s="14" t="s">
        <v>173</v>
      </c>
      <c r="R22" s="7">
        <v>1</v>
      </c>
      <c r="S22" s="10"/>
      <c r="T22" s="10"/>
      <c r="U22" s="14" t="s">
        <v>197</v>
      </c>
    </row>
    <row r="23" spans="1:21" x14ac:dyDescent="0.25">
      <c r="A23" s="11" t="s">
        <v>194</v>
      </c>
      <c r="B23" s="7">
        <v>0.262108495047083</v>
      </c>
      <c r="C23" s="10">
        <v>0.23056370322415601</v>
      </c>
      <c r="D23" s="10">
        <v>0.29630710688782202</v>
      </c>
      <c r="E23" s="14" t="s">
        <v>173</v>
      </c>
      <c r="F23" s="7">
        <v>0.57669994200193897</v>
      </c>
      <c r="G23" s="10">
        <v>0.49457018650475998</v>
      </c>
      <c r="H23" s="10">
        <v>0.65479906252726705</v>
      </c>
      <c r="I23" s="14" t="s">
        <v>173</v>
      </c>
      <c r="J23" s="7">
        <v>0.320570636302622</v>
      </c>
      <c r="K23" s="10">
        <v>0.27242346046754801</v>
      </c>
      <c r="L23" s="10">
        <v>0.37286632214361598</v>
      </c>
      <c r="M23" s="14" t="s">
        <v>173</v>
      </c>
      <c r="N23" s="7">
        <v>8.4488878942809501E-2</v>
      </c>
      <c r="O23" s="10">
        <v>6.3183932117205202E-2</v>
      </c>
      <c r="P23" s="10">
        <v>0.112117871086151</v>
      </c>
      <c r="Q23" s="14" t="s">
        <v>173</v>
      </c>
      <c r="R23" s="7">
        <v>0.51934267141457202</v>
      </c>
      <c r="S23" s="10">
        <v>1.4543474987436399E-8</v>
      </c>
      <c r="T23" s="10">
        <v>0.99999998754248798</v>
      </c>
      <c r="U23" s="14" t="s">
        <v>197</v>
      </c>
    </row>
    <row r="24" spans="1:21" x14ac:dyDescent="0.25">
      <c r="A24" s="11" t="s">
        <v>195</v>
      </c>
      <c r="B24" s="7">
        <v>0.25700046206861099</v>
      </c>
      <c r="C24" s="10">
        <v>0.22046915160208599</v>
      </c>
      <c r="D24" s="10">
        <v>0.29727654537015602</v>
      </c>
      <c r="E24" s="14" t="s">
        <v>173</v>
      </c>
      <c r="F24" s="7">
        <v>0.66495972499960798</v>
      </c>
      <c r="G24" s="10">
        <v>0.56258973985333904</v>
      </c>
      <c r="H24" s="10">
        <v>0.75385372158770003</v>
      </c>
      <c r="I24" s="14" t="s">
        <v>173</v>
      </c>
      <c r="J24" s="7">
        <v>0.258293076905108</v>
      </c>
      <c r="K24" s="10">
        <v>0.208168203384722</v>
      </c>
      <c r="L24" s="10">
        <v>0.31567580894919001</v>
      </c>
      <c r="M24" s="14" t="s">
        <v>173</v>
      </c>
      <c r="N24" s="7">
        <v>0.10656293197733099</v>
      </c>
      <c r="O24" s="10">
        <v>7.4063198732520194E-2</v>
      </c>
      <c r="P24" s="10">
        <v>0.15099823232294801</v>
      </c>
      <c r="Q24" s="14" t="s">
        <v>173</v>
      </c>
      <c r="R24" s="7">
        <v>0.644823141913483</v>
      </c>
      <c r="S24" s="10">
        <v>0.158355488051003</v>
      </c>
      <c r="T24" s="10">
        <v>0.94599883652255101</v>
      </c>
      <c r="U24" s="14" t="s">
        <v>197</v>
      </c>
    </row>
    <row r="25" spans="1:21" x14ac:dyDescent="0.25">
      <c r="A25" s="11" t="s">
        <v>196</v>
      </c>
      <c r="B25" s="7">
        <v>0.249913331538826</v>
      </c>
      <c r="C25" s="10">
        <v>0.19888573273681001</v>
      </c>
      <c r="D25" s="10">
        <v>0.30898346091170797</v>
      </c>
      <c r="E25" s="14" t="s">
        <v>173</v>
      </c>
      <c r="F25" s="7">
        <v>0.65533818847914904</v>
      </c>
      <c r="G25" s="10">
        <v>0.48859555084403999</v>
      </c>
      <c r="H25" s="10">
        <v>0.79097313040105799</v>
      </c>
      <c r="I25" s="14" t="s">
        <v>197</v>
      </c>
      <c r="J25" s="7">
        <v>0.31898303163205</v>
      </c>
      <c r="K25" s="10">
        <v>0.23070986371216301</v>
      </c>
      <c r="L25" s="10">
        <v>0.42248234400238999</v>
      </c>
      <c r="M25" s="14" t="s">
        <v>173</v>
      </c>
      <c r="N25" s="7">
        <v>8.0665735584269802E-2</v>
      </c>
      <c r="O25" s="10">
        <v>4.6932575122193801E-2</v>
      </c>
      <c r="P25" s="10">
        <v>0.135205259117474</v>
      </c>
      <c r="Q25" s="14" t="s">
        <v>184</v>
      </c>
      <c r="R25" s="7">
        <v>0.86715130227430204</v>
      </c>
      <c r="S25" s="10">
        <v>0.233503203625642</v>
      </c>
      <c r="T25" s="10">
        <v>0.99290073848081495</v>
      </c>
      <c r="U25" s="14" t="s">
        <v>197</v>
      </c>
    </row>
    <row r="26" spans="1:21" x14ac:dyDescent="0.25">
      <c r="A26" s="11" t="s">
        <v>198</v>
      </c>
      <c r="B26" s="7">
        <v>0.248190435223763</v>
      </c>
      <c r="C26" s="10">
        <v>0.20795269861617599</v>
      </c>
      <c r="D26" s="10">
        <v>0.29333053383691998</v>
      </c>
      <c r="E26" s="14" t="s">
        <v>173</v>
      </c>
      <c r="F26" s="7">
        <v>0.57906070121221898</v>
      </c>
      <c r="G26" s="10">
        <v>0.45968305369025803</v>
      </c>
      <c r="H26" s="10">
        <v>0.68985810375209</v>
      </c>
      <c r="I26" s="14" t="s">
        <v>173</v>
      </c>
      <c r="J26" s="7">
        <v>0.21448218993371301</v>
      </c>
      <c r="K26" s="10">
        <v>0.16416847305894899</v>
      </c>
      <c r="L26" s="10">
        <v>0.27513990328766802</v>
      </c>
      <c r="M26" s="14" t="s">
        <v>173</v>
      </c>
      <c r="N26" s="7">
        <v>0.118234584279256</v>
      </c>
      <c r="O26" s="10">
        <v>8.1006066088025602E-2</v>
      </c>
      <c r="P26" s="10">
        <v>0.16941832481260499</v>
      </c>
      <c r="Q26" s="14" t="s">
        <v>173</v>
      </c>
      <c r="R26" s="7">
        <v>0.89410826422147605</v>
      </c>
      <c r="S26" s="10">
        <v>0.69035338703330495</v>
      </c>
      <c r="T26" s="10">
        <v>0.969676731130661</v>
      </c>
      <c r="U26" s="14" t="s">
        <v>197</v>
      </c>
    </row>
    <row r="27" spans="1:21" x14ac:dyDescent="0.25">
      <c r="A27" s="11" t="s">
        <v>199</v>
      </c>
      <c r="B27" s="7">
        <v>0.37955199913287102</v>
      </c>
      <c r="C27" s="10">
        <v>0.330546340715205</v>
      </c>
      <c r="D27" s="10">
        <v>0.43114397173020602</v>
      </c>
      <c r="E27" s="14" t="s">
        <v>173</v>
      </c>
      <c r="F27" s="7">
        <v>0.69493191091239404</v>
      </c>
      <c r="G27" s="10">
        <v>0.59014656094586104</v>
      </c>
      <c r="H27" s="10">
        <v>0.78278772752113601</v>
      </c>
      <c r="I27" s="14" t="s">
        <v>173</v>
      </c>
      <c r="J27" s="7">
        <v>0.35596688715221098</v>
      </c>
      <c r="K27" s="10">
        <v>0.29575520472049799</v>
      </c>
      <c r="L27" s="10">
        <v>0.421106940878827</v>
      </c>
      <c r="M27" s="14" t="s">
        <v>173</v>
      </c>
      <c r="N27" s="7">
        <v>0.231157890143915</v>
      </c>
      <c r="O27" s="10">
        <v>0.16587937001676001</v>
      </c>
      <c r="P27" s="10">
        <v>0.31250113094047499</v>
      </c>
      <c r="Q27" s="14" t="s">
        <v>173</v>
      </c>
      <c r="R27" s="7">
        <v>1</v>
      </c>
      <c r="S27" s="10"/>
      <c r="T27" s="10"/>
      <c r="U27" s="14" t="s">
        <v>197</v>
      </c>
    </row>
    <row r="28" spans="1:21" x14ac:dyDescent="0.25">
      <c r="A28" s="12" t="s">
        <v>200</v>
      </c>
      <c r="B28" s="8">
        <v>0.27893333107290402</v>
      </c>
      <c r="C28" s="9">
        <v>0.231860704793768</v>
      </c>
      <c r="D28" s="9">
        <v>0.33143912474368697</v>
      </c>
      <c r="E28" s="15" t="s">
        <v>173</v>
      </c>
      <c r="F28" s="8">
        <v>0.74303634240738303</v>
      </c>
      <c r="G28" s="9">
        <v>0.62890593882616297</v>
      </c>
      <c r="H28" s="9">
        <v>0.831471821719583</v>
      </c>
      <c r="I28" s="15" t="s">
        <v>184</v>
      </c>
      <c r="J28" s="8">
        <v>0.283607527916518</v>
      </c>
      <c r="K28" s="9">
        <v>0.21018009930839801</v>
      </c>
      <c r="L28" s="9">
        <v>0.37064902935709398</v>
      </c>
      <c r="M28" s="15" t="s">
        <v>173</v>
      </c>
      <c r="N28" s="8">
        <v>0.13916162837569601</v>
      </c>
      <c r="O28" s="9">
        <v>8.6132761013702305E-2</v>
      </c>
      <c r="P28" s="9">
        <v>0.21708316342640899</v>
      </c>
      <c r="Q28" s="15" t="s">
        <v>184</v>
      </c>
      <c r="R28" s="8">
        <v>1</v>
      </c>
      <c r="S28" s="9"/>
      <c r="T28" s="9"/>
      <c r="U28" s="15" t="s">
        <v>197</v>
      </c>
    </row>
    <row r="29" spans="1:2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  <c r="R29" t="s">
        <v>173</v>
      </c>
      <c r="S29" t="s">
        <v>173</v>
      </c>
      <c r="T29" t="s">
        <v>173</v>
      </c>
      <c r="U29" s="16" t="s">
        <v>173</v>
      </c>
    </row>
    <row r="30" spans="1:21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</row>
    <row r="31" spans="1:21" x14ac:dyDescent="0.25">
      <c r="A31" s="20" t="s">
        <v>178</v>
      </c>
    </row>
    <row r="32" spans="1:21" x14ac:dyDescent="0.25">
      <c r="A32" s="20" t="s">
        <v>201</v>
      </c>
    </row>
    <row r="33" spans="1:21" x14ac:dyDescent="0.25">
      <c r="A33" s="20" t="s">
        <v>202</v>
      </c>
    </row>
    <row r="34" spans="1:21" x14ac:dyDescent="0.25">
      <c r="A34" s="20" t="s">
        <v>173</v>
      </c>
    </row>
    <row r="35" spans="1:21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</row>
    <row r="36" spans="1:21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</row>
    <row r="37" spans="1:21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</row>
    <row r="38" spans="1:21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</row>
    <row r="39" spans="1:21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4.7109375" bestFit="1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76</v>
      </c>
    </row>
    <row r="3" spans="1:17" x14ac:dyDescent="0.25">
      <c r="A3" s="1" t="s">
        <v>240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16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212</v>
      </c>
      <c r="G11" s="18" t="s">
        <v>176</v>
      </c>
      <c r="H11" s="18" t="s">
        <v>177</v>
      </c>
      <c r="I11" s="19" t="s">
        <v>178</v>
      </c>
      <c r="J11" s="17" t="s">
        <v>213</v>
      </c>
      <c r="K11" s="18" t="s">
        <v>176</v>
      </c>
      <c r="L11" s="18" t="s">
        <v>177</v>
      </c>
      <c r="M11" s="19" t="s">
        <v>178</v>
      </c>
      <c r="N11" s="17" t="s">
        <v>214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0.24623023500416599</v>
      </c>
      <c r="C12" s="10">
        <v>0.23471670391181701</v>
      </c>
      <c r="D12" s="10">
        <v>0.25811804929357401</v>
      </c>
      <c r="E12" s="14" t="s">
        <v>173</v>
      </c>
      <c r="F12" s="7">
        <v>0.19356353764929499</v>
      </c>
      <c r="G12" s="10">
        <v>0.18107840064978001</v>
      </c>
      <c r="H12" s="10">
        <v>0.20669223873679499</v>
      </c>
      <c r="I12" s="14" t="s">
        <v>173</v>
      </c>
      <c r="J12" s="7">
        <v>0.22460834331221299</v>
      </c>
      <c r="K12" s="10">
        <v>0.178975643730337</v>
      </c>
      <c r="L12" s="10">
        <v>0.27793716430566301</v>
      </c>
      <c r="M12" s="14" t="s">
        <v>173</v>
      </c>
      <c r="N12" s="7">
        <v>0.34752040933202999</v>
      </c>
      <c r="O12" s="10">
        <v>0.326542378461945</v>
      </c>
      <c r="P12" s="10">
        <v>0.36910749042934599</v>
      </c>
      <c r="Q12" s="14" t="s">
        <v>173</v>
      </c>
    </row>
    <row r="13" spans="1:17" x14ac:dyDescent="0.25">
      <c r="A13" s="11" t="s">
        <v>183</v>
      </c>
      <c r="B13" s="7">
        <v>0.20387900565568801</v>
      </c>
      <c r="C13" s="10">
        <v>0.15335390572466701</v>
      </c>
      <c r="D13" s="10">
        <v>0.26582396522757001</v>
      </c>
      <c r="E13" s="14" t="s">
        <v>173</v>
      </c>
      <c r="F13" s="7">
        <v>0.14223419265509299</v>
      </c>
      <c r="G13" s="10">
        <v>9.2556097989017802E-2</v>
      </c>
      <c r="H13" s="10">
        <v>0.212337031188742</v>
      </c>
      <c r="I13" s="14" t="s">
        <v>173</v>
      </c>
      <c r="J13" s="7">
        <v>0.10029068230724</v>
      </c>
      <c r="K13" s="10">
        <v>1.64437145958681E-2</v>
      </c>
      <c r="L13" s="10">
        <v>0.426348171894603</v>
      </c>
      <c r="M13" s="14" t="s">
        <v>197</v>
      </c>
      <c r="N13" s="7">
        <v>0.33759437292517303</v>
      </c>
      <c r="O13" s="10">
        <v>0.25065200829616702</v>
      </c>
      <c r="P13" s="10">
        <v>0.43710293087134899</v>
      </c>
      <c r="Q13" s="14" t="s">
        <v>173</v>
      </c>
    </row>
    <row r="14" spans="1:17" x14ac:dyDescent="0.25">
      <c r="A14" s="11" t="s">
        <v>185</v>
      </c>
      <c r="B14" s="7">
        <v>0.17618532428950301</v>
      </c>
      <c r="C14" s="10">
        <v>0.141677836572105</v>
      </c>
      <c r="D14" s="10">
        <v>0.21697294743020901</v>
      </c>
      <c r="E14" s="14" t="s">
        <v>173</v>
      </c>
      <c r="F14" s="7">
        <v>0.172602179048127</v>
      </c>
      <c r="G14" s="10">
        <v>0.13105696162425501</v>
      </c>
      <c r="H14" s="10">
        <v>0.223923450041075</v>
      </c>
      <c r="I14" s="14" t="s">
        <v>173</v>
      </c>
      <c r="J14" s="7">
        <v>2.90201099699708E-2</v>
      </c>
      <c r="K14" s="10">
        <v>3.5598724950111999E-3</v>
      </c>
      <c r="L14" s="10">
        <v>0.20002004023696299</v>
      </c>
      <c r="M14" s="14" t="s">
        <v>197</v>
      </c>
      <c r="N14" s="7">
        <v>0.21386732076698001</v>
      </c>
      <c r="O14" s="10">
        <v>0.15303625473603499</v>
      </c>
      <c r="P14" s="10">
        <v>0.29058254317322302</v>
      </c>
      <c r="Q14" s="14" t="s">
        <v>173</v>
      </c>
    </row>
    <row r="15" spans="1:17" x14ac:dyDescent="0.25">
      <c r="A15" s="11" t="s">
        <v>186</v>
      </c>
      <c r="B15" s="7">
        <v>0.157859589048854</v>
      </c>
      <c r="C15" s="10">
        <v>0.13042599371710101</v>
      </c>
      <c r="D15" s="10">
        <v>0.18980401728720001</v>
      </c>
      <c r="E15" s="14" t="s">
        <v>173</v>
      </c>
      <c r="F15" s="7">
        <v>0.122596774329239</v>
      </c>
      <c r="G15" s="10">
        <v>9.0217297043857503E-2</v>
      </c>
      <c r="H15" s="10">
        <v>0.164496218236832</v>
      </c>
      <c r="I15" s="14" t="s">
        <v>173</v>
      </c>
      <c r="J15" s="7">
        <v>9.5560836931312607E-2</v>
      </c>
      <c r="K15" s="10">
        <v>2.9879155480481701E-2</v>
      </c>
      <c r="L15" s="10">
        <v>0.26603286984348001</v>
      </c>
      <c r="M15" s="14" t="s">
        <v>197</v>
      </c>
      <c r="N15" s="7">
        <v>0.23214154263803799</v>
      </c>
      <c r="O15" s="10">
        <v>0.174054173734738</v>
      </c>
      <c r="P15" s="10">
        <v>0.30251425547968303</v>
      </c>
      <c r="Q15" s="14" t="s">
        <v>173</v>
      </c>
    </row>
    <row r="16" spans="1:17" x14ac:dyDescent="0.25">
      <c r="A16" s="11" t="s">
        <v>187</v>
      </c>
      <c r="B16" s="7">
        <v>0.28887810764126098</v>
      </c>
      <c r="C16" s="10">
        <v>0.25579602611347702</v>
      </c>
      <c r="D16" s="10">
        <v>0.32437383470194497</v>
      </c>
      <c r="E16" s="14" t="s">
        <v>173</v>
      </c>
      <c r="F16" s="7">
        <v>0.239274160077248</v>
      </c>
      <c r="G16" s="10">
        <v>0.19670010516620501</v>
      </c>
      <c r="H16" s="10">
        <v>0.287762037577656</v>
      </c>
      <c r="I16" s="14" t="s">
        <v>173</v>
      </c>
      <c r="J16" s="7">
        <v>0.35814258015191303</v>
      </c>
      <c r="K16" s="10">
        <v>0.19764391525194</v>
      </c>
      <c r="L16" s="10">
        <v>0.558287654132675</v>
      </c>
      <c r="M16" s="14" t="s">
        <v>197</v>
      </c>
      <c r="N16" s="7">
        <v>0.36024275080819801</v>
      </c>
      <c r="O16" s="10">
        <v>0.29745117316321801</v>
      </c>
      <c r="P16" s="10">
        <v>0.42821036448422201</v>
      </c>
      <c r="Q16" s="14" t="s">
        <v>173</v>
      </c>
    </row>
    <row r="17" spans="1:17" x14ac:dyDescent="0.25">
      <c r="A17" s="11" t="s">
        <v>188</v>
      </c>
      <c r="B17" s="7">
        <v>0.23561117521587699</v>
      </c>
      <c r="C17" s="10">
        <v>0.20009936816592</v>
      </c>
      <c r="D17" s="10">
        <v>0.27525658312044099</v>
      </c>
      <c r="E17" s="14" t="s">
        <v>173</v>
      </c>
      <c r="F17" s="7">
        <v>0.18943111887533201</v>
      </c>
      <c r="G17" s="10">
        <v>0.141794514253197</v>
      </c>
      <c r="H17" s="10">
        <v>0.248438619925239</v>
      </c>
      <c r="I17" s="14" t="s">
        <v>173</v>
      </c>
      <c r="J17" s="7">
        <v>0.178709815043607</v>
      </c>
      <c r="K17" s="10">
        <v>7.8497910925293499E-2</v>
      </c>
      <c r="L17" s="10">
        <v>0.35725614289734903</v>
      </c>
      <c r="M17" s="14" t="s">
        <v>197</v>
      </c>
      <c r="N17" s="7">
        <v>0.29358384068404803</v>
      </c>
      <c r="O17" s="10">
        <v>0.23836163045490799</v>
      </c>
      <c r="P17" s="10">
        <v>0.35562600834428898</v>
      </c>
      <c r="Q17" s="14" t="s">
        <v>173</v>
      </c>
    </row>
    <row r="18" spans="1:17" x14ac:dyDescent="0.25">
      <c r="A18" s="11" t="s">
        <v>189</v>
      </c>
      <c r="B18" s="7">
        <v>0.25994827893752998</v>
      </c>
      <c r="C18" s="10">
        <v>0.23422700645484801</v>
      </c>
      <c r="D18" s="10">
        <v>0.28743389745167902</v>
      </c>
      <c r="E18" s="14" t="s">
        <v>173</v>
      </c>
      <c r="F18" s="7">
        <v>0.215275886259956</v>
      </c>
      <c r="G18" s="10">
        <v>0.18500894288877301</v>
      </c>
      <c r="H18" s="10">
        <v>0.248981695036328</v>
      </c>
      <c r="I18" s="14" t="s">
        <v>173</v>
      </c>
      <c r="J18" s="7">
        <v>0.22448701727107201</v>
      </c>
      <c r="K18" s="10">
        <v>0.124907081458471</v>
      </c>
      <c r="L18" s="10">
        <v>0.36989815957868899</v>
      </c>
      <c r="M18" s="14" t="s">
        <v>197</v>
      </c>
      <c r="N18" s="7">
        <v>0.32532738404101103</v>
      </c>
      <c r="O18" s="10">
        <v>0.28306610917462699</v>
      </c>
      <c r="P18" s="10">
        <v>0.370636326789893</v>
      </c>
      <c r="Q18" s="14" t="s">
        <v>173</v>
      </c>
    </row>
    <row r="19" spans="1:17" x14ac:dyDescent="0.25">
      <c r="A19" s="11" t="s">
        <v>190</v>
      </c>
      <c r="B19" s="7">
        <v>0.240596495341144</v>
      </c>
      <c r="C19" s="10">
        <v>0.22033145931326201</v>
      </c>
      <c r="D19" s="10">
        <v>0.262098837272151</v>
      </c>
      <c r="E19" s="14" t="s">
        <v>173</v>
      </c>
      <c r="F19" s="7">
        <v>0.18473057196748899</v>
      </c>
      <c r="G19" s="10">
        <v>0.164282063369902</v>
      </c>
      <c r="H19" s="10">
        <v>0.207093621164359</v>
      </c>
      <c r="I19" s="14" t="s">
        <v>173</v>
      </c>
      <c r="J19" s="7">
        <v>0.26723154035878399</v>
      </c>
      <c r="K19" s="10">
        <v>0.183775254440078</v>
      </c>
      <c r="L19" s="10">
        <v>0.37134468402478898</v>
      </c>
      <c r="M19" s="14" t="s">
        <v>184</v>
      </c>
      <c r="N19" s="7">
        <v>0.361313467966209</v>
      </c>
      <c r="O19" s="10">
        <v>0.319611837796136</v>
      </c>
      <c r="P19" s="10">
        <v>0.40521564949578198</v>
      </c>
      <c r="Q19" s="14" t="s">
        <v>173</v>
      </c>
    </row>
    <row r="20" spans="1:17" x14ac:dyDescent="0.25">
      <c r="A20" s="11" t="s">
        <v>191</v>
      </c>
      <c r="B20" s="7">
        <v>0.26156515856310503</v>
      </c>
      <c r="C20" s="10">
        <v>0.221842999169789</v>
      </c>
      <c r="D20" s="10">
        <v>0.30560649469185103</v>
      </c>
      <c r="E20" s="14" t="s">
        <v>173</v>
      </c>
      <c r="F20" s="7">
        <v>0.19947081987774101</v>
      </c>
      <c r="G20" s="10">
        <v>0.15161177162140699</v>
      </c>
      <c r="H20" s="10">
        <v>0.257845892807817</v>
      </c>
      <c r="I20" s="14" t="s">
        <v>173</v>
      </c>
      <c r="J20" s="7">
        <v>0.115363000665056</v>
      </c>
      <c r="K20" s="10">
        <v>3.9573098724383901E-2</v>
      </c>
      <c r="L20" s="10">
        <v>0.29215118656738398</v>
      </c>
      <c r="M20" s="14" t="s">
        <v>197</v>
      </c>
      <c r="N20" s="7">
        <v>0.37274033232720299</v>
      </c>
      <c r="O20" s="10">
        <v>0.30205844340512999</v>
      </c>
      <c r="P20" s="10">
        <v>0.44931412044893299</v>
      </c>
      <c r="Q20" s="14" t="s">
        <v>173</v>
      </c>
    </row>
    <row r="21" spans="1:17" x14ac:dyDescent="0.25">
      <c r="A21" s="11" t="s">
        <v>192</v>
      </c>
      <c r="B21" s="7">
        <v>0.29552816101419799</v>
      </c>
      <c r="C21" s="10">
        <v>0.25614065520804002</v>
      </c>
      <c r="D21" s="10">
        <v>0.33821852007196002</v>
      </c>
      <c r="E21" s="14" t="s">
        <v>173</v>
      </c>
      <c r="F21" s="7">
        <v>0.23556117265908499</v>
      </c>
      <c r="G21" s="10">
        <v>0.192207880247004</v>
      </c>
      <c r="H21" s="10">
        <v>0.28524008237855603</v>
      </c>
      <c r="I21" s="14" t="s">
        <v>173</v>
      </c>
      <c r="J21" s="7">
        <v>0.27534388816188199</v>
      </c>
      <c r="K21" s="10">
        <v>0.15322276623661399</v>
      </c>
      <c r="L21" s="10">
        <v>0.44378665684124602</v>
      </c>
      <c r="M21" s="14" t="s">
        <v>197</v>
      </c>
      <c r="N21" s="7">
        <v>0.40265912065499398</v>
      </c>
      <c r="O21" s="10">
        <v>0.336095736414459</v>
      </c>
      <c r="P21" s="10">
        <v>0.47301293530699501</v>
      </c>
      <c r="Q21" s="14" t="s">
        <v>173</v>
      </c>
    </row>
    <row r="22" spans="1:17" x14ac:dyDescent="0.25">
      <c r="A22" s="11" t="s">
        <v>193</v>
      </c>
      <c r="B22" s="7">
        <v>0.32005669005173598</v>
      </c>
      <c r="C22" s="10">
        <v>0.271180950373138</v>
      </c>
      <c r="D22" s="10">
        <v>0.37323032446243798</v>
      </c>
      <c r="E22" s="14" t="s">
        <v>173</v>
      </c>
      <c r="F22" s="7">
        <v>0.23439279254066001</v>
      </c>
      <c r="G22" s="10">
        <v>0.17145914514132801</v>
      </c>
      <c r="H22" s="10">
        <v>0.31173493760563697</v>
      </c>
      <c r="I22" s="14" t="s">
        <v>173</v>
      </c>
      <c r="J22" s="7">
        <v>0.32320372269637099</v>
      </c>
      <c r="K22" s="10">
        <v>0.162322400107929</v>
      </c>
      <c r="L22" s="10">
        <v>0.54062869677115599</v>
      </c>
      <c r="M22" s="14" t="s">
        <v>197</v>
      </c>
      <c r="N22" s="7">
        <v>0.42025651441684803</v>
      </c>
      <c r="O22" s="10">
        <v>0.352365458558488</v>
      </c>
      <c r="P22" s="10">
        <v>0.49130506523456302</v>
      </c>
      <c r="Q22" s="14" t="s">
        <v>173</v>
      </c>
    </row>
    <row r="23" spans="1:17" x14ac:dyDescent="0.25">
      <c r="A23" s="11" t="s">
        <v>194</v>
      </c>
      <c r="B23" s="7">
        <v>0.262108495047083</v>
      </c>
      <c r="C23" s="10">
        <v>0.23056370322415601</v>
      </c>
      <c r="D23" s="10">
        <v>0.29630710688782202</v>
      </c>
      <c r="E23" s="14" t="s">
        <v>173</v>
      </c>
      <c r="F23" s="7">
        <v>0.21746738450821901</v>
      </c>
      <c r="G23" s="10">
        <v>0.183658987732639</v>
      </c>
      <c r="H23" s="10">
        <v>0.25555107115998899</v>
      </c>
      <c r="I23" s="14" t="s">
        <v>173</v>
      </c>
      <c r="J23" s="7">
        <v>0.15355883678930801</v>
      </c>
      <c r="K23" s="10">
        <v>8.0574227121319397E-2</v>
      </c>
      <c r="L23" s="10">
        <v>0.27302210345525302</v>
      </c>
      <c r="M23" s="14" t="s">
        <v>197</v>
      </c>
      <c r="N23" s="7">
        <v>0.35134983077603399</v>
      </c>
      <c r="O23" s="10">
        <v>0.303784035272187</v>
      </c>
      <c r="P23" s="10">
        <v>0.402062322615722</v>
      </c>
      <c r="Q23" s="14" t="s">
        <v>173</v>
      </c>
    </row>
    <row r="24" spans="1:17" x14ac:dyDescent="0.25">
      <c r="A24" s="11" t="s">
        <v>195</v>
      </c>
      <c r="B24" s="7">
        <v>0.25700046206861099</v>
      </c>
      <c r="C24" s="10">
        <v>0.22046915160208599</v>
      </c>
      <c r="D24" s="10">
        <v>0.29727654537015602</v>
      </c>
      <c r="E24" s="14" t="s">
        <v>173</v>
      </c>
      <c r="F24" s="7">
        <v>0.20484373217888299</v>
      </c>
      <c r="G24" s="10">
        <v>0.16277703362664001</v>
      </c>
      <c r="H24" s="10">
        <v>0.254477393180086</v>
      </c>
      <c r="I24" s="14" t="s">
        <v>173</v>
      </c>
      <c r="J24" s="7">
        <v>0.18261605788749999</v>
      </c>
      <c r="K24" s="10">
        <v>9.3637577169073505E-2</v>
      </c>
      <c r="L24" s="10">
        <v>0.325757069321991</v>
      </c>
      <c r="M24" s="14" t="s">
        <v>184</v>
      </c>
      <c r="N24" s="7">
        <v>0.35768774477582899</v>
      </c>
      <c r="O24" s="10">
        <v>0.29762963342101001</v>
      </c>
      <c r="P24" s="10">
        <v>0.422573594125213</v>
      </c>
      <c r="Q24" s="14" t="s">
        <v>173</v>
      </c>
    </row>
    <row r="25" spans="1:17" x14ac:dyDescent="0.25">
      <c r="A25" s="11" t="s">
        <v>196</v>
      </c>
      <c r="B25" s="7">
        <v>0.249913331538826</v>
      </c>
      <c r="C25" s="10">
        <v>0.19888573273681001</v>
      </c>
      <c r="D25" s="10">
        <v>0.30898346091170797</v>
      </c>
      <c r="E25" s="14" t="s">
        <v>173</v>
      </c>
      <c r="F25" s="7">
        <v>0.173575702266559</v>
      </c>
      <c r="G25" s="10">
        <v>0.122395647518176</v>
      </c>
      <c r="H25" s="10">
        <v>0.24029699747769101</v>
      </c>
      <c r="I25" s="14" t="s">
        <v>173</v>
      </c>
      <c r="J25" s="7">
        <v>8.2872537928581902E-2</v>
      </c>
      <c r="K25" s="10">
        <v>1.8248447759173701E-2</v>
      </c>
      <c r="L25" s="10">
        <v>0.30520626489603098</v>
      </c>
      <c r="M25" s="14" t="s">
        <v>197</v>
      </c>
      <c r="N25" s="7">
        <v>0.373697397419888</v>
      </c>
      <c r="O25" s="10">
        <v>0.28045477914792599</v>
      </c>
      <c r="P25" s="10">
        <v>0.47737354704809998</v>
      </c>
      <c r="Q25" s="14" t="s">
        <v>173</v>
      </c>
    </row>
    <row r="26" spans="1:17" x14ac:dyDescent="0.25">
      <c r="A26" s="11" t="s">
        <v>198</v>
      </c>
      <c r="B26" s="7">
        <v>0.248190435223763</v>
      </c>
      <c r="C26" s="10">
        <v>0.20795269861617599</v>
      </c>
      <c r="D26" s="10">
        <v>0.29333053383691998</v>
      </c>
      <c r="E26" s="14" t="s">
        <v>173</v>
      </c>
      <c r="F26" s="7">
        <v>0.21890860704928899</v>
      </c>
      <c r="G26" s="10">
        <v>0.174359423482457</v>
      </c>
      <c r="H26" s="10">
        <v>0.27110273331891999</v>
      </c>
      <c r="I26" s="14" t="s">
        <v>173</v>
      </c>
      <c r="J26" s="7">
        <v>0.129909371704514</v>
      </c>
      <c r="K26" s="10">
        <v>3.4073841190443301E-2</v>
      </c>
      <c r="L26" s="10">
        <v>0.38723181082094199</v>
      </c>
      <c r="M26" s="14" t="s">
        <v>197</v>
      </c>
      <c r="N26" s="7">
        <v>0.30858475462537199</v>
      </c>
      <c r="O26" s="10">
        <v>0.24979377434897601</v>
      </c>
      <c r="P26" s="10">
        <v>0.37430885020122601</v>
      </c>
      <c r="Q26" s="14" t="s">
        <v>173</v>
      </c>
    </row>
    <row r="27" spans="1:17" x14ac:dyDescent="0.25">
      <c r="A27" s="11" t="s">
        <v>199</v>
      </c>
      <c r="B27" s="7">
        <v>0.37955199913287102</v>
      </c>
      <c r="C27" s="10">
        <v>0.330546340715205</v>
      </c>
      <c r="D27" s="10">
        <v>0.43114397173020602</v>
      </c>
      <c r="E27" s="14" t="s">
        <v>173</v>
      </c>
      <c r="F27" s="7">
        <v>0.34280056735764503</v>
      </c>
      <c r="G27" s="10">
        <v>0.29029814594681003</v>
      </c>
      <c r="H27" s="10">
        <v>0.39945393721141598</v>
      </c>
      <c r="I27" s="14" t="s">
        <v>173</v>
      </c>
      <c r="J27" s="7">
        <v>0.12741358800393901</v>
      </c>
      <c r="K27" s="10">
        <v>8.8290093677620193E-3</v>
      </c>
      <c r="L27" s="10">
        <v>0.70532749795786098</v>
      </c>
      <c r="M27" s="14" t="s">
        <v>197</v>
      </c>
      <c r="N27" s="7">
        <v>0.47801089388429302</v>
      </c>
      <c r="O27" s="10">
        <v>0.37217583125829901</v>
      </c>
      <c r="P27" s="10">
        <v>0.58585771223319005</v>
      </c>
      <c r="Q27" s="14" t="s">
        <v>173</v>
      </c>
    </row>
    <row r="28" spans="1:17" x14ac:dyDescent="0.25">
      <c r="A28" s="12" t="s">
        <v>200</v>
      </c>
      <c r="B28" s="8">
        <v>0.27893333107290402</v>
      </c>
      <c r="C28" s="9">
        <v>0.231860704793768</v>
      </c>
      <c r="D28" s="9">
        <v>0.33143912474368697</v>
      </c>
      <c r="E28" s="15" t="s">
        <v>173</v>
      </c>
      <c r="F28" s="8">
        <v>0.21636514633783199</v>
      </c>
      <c r="G28" s="9">
        <v>0.16915442791110299</v>
      </c>
      <c r="H28" s="9">
        <v>0.27243178448690702</v>
      </c>
      <c r="I28" s="15" t="s">
        <v>173</v>
      </c>
      <c r="J28" s="8">
        <v>0.245688680673289</v>
      </c>
      <c r="K28" s="9">
        <v>2.54454443640178E-2</v>
      </c>
      <c r="L28" s="9">
        <v>0.80249533668544704</v>
      </c>
      <c r="M28" s="15" t="s">
        <v>197</v>
      </c>
      <c r="N28" s="8">
        <v>0.389607658963673</v>
      </c>
      <c r="O28" s="9">
        <v>0.30968065407311401</v>
      </c>
      <c r="P28" s="9">
        <v>0.47594091622179402</v>
      </c>
      <c r="Q28" s="15" t="s">
        <v>173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4.5703125" bestFit="1" customWidth="1"/>
    <col min="9" max="9" width="5.7109375" customWidth="1"/>
    <col min="10" max="10" width="34.28515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77</v>
      </c>
    </row>
    <row r="3" spans="1:13" x14ac:dyDescent="0.25">
      <c r="A3" s="1" t="s">
        <v>240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215</v>
      </c>
      <c r="G11" s="18" t="s">
        <v>176</v>
      </c>
      <c r="H11" s="18" t="s">
        <v>177</v>
      </c>
      <c r="I11" s="19" t="s">
        <v>178</v>
      </c>
      <c r="J11" s="17" t="s">
        <v>216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0.24623023500416599</v>
      </c>
      <c r="C12" s="10">
        <v>0.23471670391181701</v>
      </c>
      <c r="D12" s="10">
        <v>0.25811804929357401</v>
      </c>
      <c r="E12" s="14" t="s">
        <v>173</v>
      </c>
      <c r="F12" s="7">
        <v>0.21979662983633499</v>
      </c>
      <c r="G12" s="10">
        <v>0.208724738572451</v>
      </c>
      <c r="H12" s="10">
        <v>0.23128416674164201</v>
      </c>
      <c r="I12" s="14" t="s">
        <v>173</v>
      </c>
      <c r="J12" s="7">
        <v>0.56406990825900805</v>
      </c>
      <c r="K12" s="10">
        <v>0.51896917765856998</v>
      </c>
      <c r="L12" s="10">
        <v>0.608134990132433</v>
      </c>
      <c r="M12" s="14" t="s">
        <v>173</v>
      </c>
    </row>
    <row r="13" spans="1:13" x14ac:dyDescent="0.25">
      <c r="A13" s="11" t="s">
        <v>183</v>
      </c>
      <c r="B13" s="7">
        <v>0.20387900565568801</v>
      </c>
      <c r="C13" s="10">
        <v>0.15335390572466701</v>
      </c>
      <c r="D13" s="10">
        <v>0.26582396522757001</v>
      </c>
      <c r="E13" s="14" t="s">
        <v>173</v>
      </c>
      <c r="F13" s="7">
        <v>0.18401938652424801</v>
      </c>
      <c r="G13" s="10">
        <v>0.13181833703962001</v>
      </c>
      <c r="H13" s="10">
        <v>0.25091791351404902</v>
      </c>
      <c r="I13" s="14" t="s">
        <v>173</v>
      </c>
      <c r="J13" s="7">
        <v>0.66594984856935902</v>
      </c>
      <c r="K13" s="10">
        <v>0.37965628667679902</v>
      </c>
      <c r="L13" s="10">
        <v>0.86655704125098798</v>
      </c>
      <c r="M13" s="14" t="s">
        <v>197</v>
      </c>
    </row>
    <row r="14" spans="1:13" x14ac:dyDescent="0.25">
      <c r="A14" s="11" t="s">
        <v>185</v>
      </c>
      <c r="B14" s="7">
        <v>0.17618532428950301</v>
      </c>
      <c r="C14" s="10">
        <v>0.141677836572105</v>
      </c>
      <c r="D14" s="10">
        <v>0.21697294743020901</v>
      </c>
      <c r="E14" s="14" t="s">
        <v>173</v>
      </c>
      <c r="F14" s="7">
        <v>0.14983575105941599</v>
      </c>
      <c r="G14" s="10">
        <v>0.118096916251272</v>
      </c>
      <c r="H14" s="10">
        <v>0.18828337228480599</v>
      </c>
      <c r="I14" s="14" t="s">
        <v>173</v>
      </c>
      <c r="J14" s="7">
        <v>0.36721162063340601</v>
      </c>
      <c r="K14" s="10">
        <v>0.23632088971067</v>
      </c>
      <c r="L14" s="10">
        <v>0.52112781402011898</v>
      </c>
      <c r="M14" s="14" t="s">
        <v>197</v>
      </c>
    </row>
    <row r="15" spans="1:13" x14ac:dyDescent="0.25">
      <c r="A15" s="11" t="s">
        <v>186</v>
      </c>
      <c r="B15" s="7">
        <v>0.157859589048854</v>
      </c>
      <c r="C15" s="10">
        <v>0.13042599371710101</v>
      </c>
      <c r="D15" s="10">
        <v>0.18980401728720001</v>
      </c>
      <c r="E15" s="14" t="s">
        <v>173</v>
      </c>
      <c r="F15" s="7">
        <v>0.149746202071948</v>
      </c>
      <c r="G15" s="10">
        <v>0.12107408325994901</v>
      </c>
      <c r="H15" s="10">
        <v>0.183788475576392</v>
      </c>
      <c r="I15" s="14" t="s">
        <v>173</v>
      </c>
      <c r="J15" s="7">
        <v>0.320540179080753</v>
      </c>
      <c r="K15" s="10">
        <v>0.16555867511042199</v>
      </c>
      <c r="L15" s="10">
        <v>0.52868243223340505</v>
      </c>
      <c r="M15" s="14" t="s">
        <v>197</v>
      </c>
    </row>
    <row r="16" spans="1:13" x14ac:dyDescent="0.25">
      <c r="A16" s="11" t="s">
        <v>187</v>
      </c>
      <c r="B16" s="7">
        <v>0.28887810764126098</v>
      </c>
      <c r="C16" s="10">
        <v>0.25579602611347702</v>
      </c>
      <c r="D16" s="10">
        <v>0.32437383470194497</v>
      </c>
      <c r="E16" s="14" t="s">
        <v>173</v>
      </c>
      <c r="F16" s="7">
        <v>0.260897852957231</v>
      </c>
      <c r="G16" s="10">
        <v>0.227827628269617</v>
      </c>
      <c r="H16" s="10">
        <v>0.29692252076332198</v>
      </c>
      <c r="I16" s="14" t="s">
        <v>173</v>
      </c>
      <c r="J16" s="7">
        <v>0.67269672562426797</v>
      </c>
      <c r="K16" s="10">
        <v>0.52280676540558202</v>
      </c>
      <c r="L16" s="10">
        <v>0.79405186485487</v>
      </c>
      <c r="M16" s="14" t="s">
        <v>197</v>
      </c>
    </row>
    <row r="17" spans="1:13" x14ac:dyDescent="0.25">
      <c r="A17" s="11" t="s">
        <v>188</v>
      </c>
      <c r="B17" s="7">
        <v>0.23561117521587699</v>
      </c>
      <c r="C17" s="10">
        <v>0.20009936816592</v>
      </c>
      <c r="D17" s="10">
        <v>0.27525658312044099</v>
      </c>
      <c r="E17" s="14" t="s">
        <v>173</v>
      </c>
      <c r="F17" s="7">
        <v>0.21413840879993401</v>
      </c>
      <c r="G17" s="10">
        <v>0.17961750739136301</v>
      </c>
      <c r="H17" s="10">
        <v>0.25324586831433998</v>
      </c>
      <c r="I17" s="14" t="s">
        <v>173</v>
      </c>
      <c r="J17" s="7">
        <v>0.508267624695387</v>
      </c>
      <c r="K17" s="10">
        <v>0.36232301630539399</v>
      </c>
      <c r="L17" s="10">
        <v>0.65281653215342195</v>
      </c>
      <c r="M17" s="14" t="s">
        <v>197</v>
      </c>
    </row>
    <row r="18" spans="1:13" x14ac:dyDescent="0.25">
      <c r="A18" s="11" t="s">
        <v>189</v>
      </c>
      <c r="B18" s="7">
        <v>0.25994827893752998</v>
      </c>
      <c r="C18" s="10">
        <v>0.23422700645484801</v>
      </c>
      <c r="D18" s="10">
        <v>0.28743389745167902</v>
      </c>
      <c r="E18" s="14" t="s">
        <v>173</v>
      </c>
      <c r="F18" s="7">
        <v>0.23476948277097801</v>
      </c>
      <c r="G18" s="10">
        <v>0.209381873919917</v>
      </c>
      <c r="H18" s="10">
        <v>0.26221441993417499</v>
      </c>
      <c r="I18" s="14" t="s">
        <v>173</v>
      </c>
      <c r="J18" s="7">
        <v>0.53214054433614799</v>
      </c>
      <c r="K18" s="10">
        <v>0.43959470082617902</v>
      </c>
      <c r="L18" s="10">
        <v>0.62252665477376401</v>
      </c>
      <c r="M18" s="14" t="s">
        <v>173</v>
      </c>
    </row>
    <row r="19" spans="1:13" x14ac:dyDescent="0.25">
      <c r="A19" s="11" t="s">
        <v>190</v>
      </c>
      <c r="B19" s="7">
        <v>0.240596495341144</v>
      </c>
      <c r="C19" s="10">
        <v>0.22033145931326201</v>
      </c>
      <c r="D19" s="10">
        <v>0.262098837272151</v>
      </c>
      <c r="E19" s="14" t="s">
        <v>173</v>
      </c>
      <c r="F19" s="7">
        <v>0.21232332983070401</v>
      </c>
      <c r="G19" s="10">
        <v>0.19319559544023901</v>
      </c>
      <c r="H19" s="10">
        <v>0.23279840673591901</v>
      </c>
      <c r="I19" s="14" t="s">
        <v>173</v>
      </c>
      <c r="J19" s="7">
        <v>0.60025462180838596</v>
      </c>
      <c r="K19" s="10">
        <v>0.51302089333562695</v>
      </c>
      <c r="L19" s="10">
        <v>0.68156145929866696</v>
      </c>
      <c r="M19" s="14" t="s">
        <v>173</v>
      </c>
    </row>
    <row r="20" spans="1:13" x14ac:dyDescent="0.25">
      <c r="A20" s="11" t="s">
        <v>191</v>
      </c>
      <c r="B20" s="7">
        <v>0.26156515856310503</v>
      </c>
      <c r="C20" s="10">
        <v>0.221842999169789</v>
      </c>
      <c r="D20" s="10">
        <v>0.30560649469185103</v>
      </c>
      <c r="E20" s="14" t="s">
        <v>173</v>
      </c>
      <c r="F20" s="7">
        <v>0.23535639863325</v>
      </c>
      <c r="G20" s="10">
        <v>0.19551454649589101</v>
      </c>
      <c r="H20" s="10">
        <v>0.280486503290652</v>
      </c>
      <c r="I20" s="14" t="s">
        <v>173</v>
      </c>
      <c r="J20" s="7">
        <v>0.53974671935606</v>
      </c>
      <c r="K20" s="10">
        <v>0.40961519214964998</v>
      </c>
      <c r="L20" s="10">
        <v>0.66467599754015105</v>
      </c>
      <c r="M20" s="14" t="s">
        <v>197</v>
      </c>
    </row>
    <row r="21" spans="1:13" x14ac:dyDescent="0.25">
      <c r="A21" s="11" t="s">
        <v>192</v>
      </c>
      <c r="B21" s="7">
        <v>0.29552816101419799</v>
      </c>
      <c r="C21" s="10">
        <v>0.25614065520804002</v>
      </c>
      <c r="D21" s="10">
        <v>0.33821852007196002</v>
      </c>
      <c r="E21" s="14" t="s">
        <v>173</v>
      </c>
      <c r="F21" s="7">
        <v>0.28096504559305502</v>
      </c>
      <c r="G21" s="10">
        <v>0.24022389213039599</v>
      </c>
      <c r="H21" s="10">
        <v>0.32565419337489399</v>
      </c>
      <c r="I21" s="14" t="s">
        <v>173</v>
      </c>
      <c r="J21" s="7">
        <v>0.46780156455369898</v>
      </c>
      <c r="K21" s="10">
        <v>0.35976430553923</v>
      </c>
      <c r="L21" s="10">
        <v>0.57894471125759805</v>
      </c>
      <c r="M21" s="14" t="s">
        <v>173</v>
      </c>
    </row>
    <row r="22" spans="1:13" x14ac:dyDescent="0.25">
      <c r="A22" s="11" t="s">
        <v>193</v>
      </c>
      <c r="B22" s="7">
        <v>0.32005669005173598</v>
      </c>
      <c r="C22" s="10">
        <v>0.271180950373138</v>
      </c>
      <c r="D22" s="10">
        <v>0.37323032446243798</v>
      </c>
      <c r="E22" s="14" t="s">
        <v>173</v>
      </c>
      <c r="F22" s="7">
        <v>0.27826266917502401</v>
      </c>
      <c r="G22" s="10">
        <v>0.230174618184178</v>
      </c>
      <c r="H22" s="10">
        <v>0.332063696709473</v>
      </c>
      <c r="I22" s="14" t="s">
        <v>173</v>
      </c>
      <c r="J22" s="7">
        <v>0.61994714744191903</v>
      </c>
      <c r="K22" s="10">
        <v>0.48412307257874898</v>
      </c>
      <c r="L22" s="10">
        <v>0.73926981558444504</v>
      </c>
      <c r="M22" s="14" t="s">
        <v>184</v>
      </c>
    </row>
    <row r="23" spans="1:13" x14ac:dyDescent="0.25">
      <c r="A23" s="11" t="s">
        <v>194</v>
      </c>
      <c r="B23" s="7">
        <v>0.262108495047083</v>
      </c>
      <c r="C23" s="10">
        <v>0.23056370322415601</v>
      </c>
      <c r="D23" s="10">
        <v>0.29630710688782202</v>
      </c>
      <c r="E23" s="14" t="s">
        <v>173</v>
      </c>
      <c r="F23" s="7">
        <v>0.23524059271096601</v>
      </c>
      <c r="G23" s="10">
        <v>0.203292602051619</v>
      </c>
      <c r="H23" s="10">
        <v>0.27050462372013001</v>
      </c>
      <c r="I23" s="14" t="s">
        <v>173</v>
      </c>
      <c r="J23" s="7">
        <v>0.55614693888640498</v>
      </c>
      <c r="K23" s="10">
        <v>0.43895997419753302</v>
      </c>
      <c r="L23" s="10">
        <v>0.66740287772122198</v>
      </c>
      <c r="M23" s="14" t="s">
        <v>173</v>
      </c>
    </row>
    <row r="24" spans="1:13" x14ac:dyDescent="0.25">
      <c r="A24" s="11" t="s">
        <v>195</v>
      </c>
      <c r="B24" s="7">
        <v>0.25700046206861099</v>
      </c>
      <c r="C24" s="10">
        <v>0.22046915160208599</v>
      </c>
      <c r="D24" s="10">
        <v>0.29727654537015602</v>
      </c>
      <c r="E24" s="14" t="s">
        <v>173</v>
      </c>
      <c r="F24" s="7">
        <v>0.22043622201378499</v>
      </c>
      <c r="G24" s="10">
        <v>0.18383152794038299</v>
      </c>
      <c r="H24" s="10">
        <v>0.26198998402206902</v>
      </c>
      <c r="I24" s="14" t="s">
        <v>173</v>
      </c>
      <c r="J24" s="7">
        <v>0.61695657946955396</v>
      </c>
      <c r="K24" s="10">
        <v>0.50104944714345601</v>
      </c>
      <c r="L24" s="10">
        <v>0.720934707317608</v>
      </c>
      <c r="M24" s="14" t="s">
        <v>173</v>
      </c>
    </row>
    <row r="25" spans="1:13" x14ac:dyDescent="0.25">
      <c r="A25" s="11" t="s">
        <v>196</v>
      </c>
      <c r="B25" s="7">
        <v>0.249913331538826</v>
      </c>
      <c r="C25" s="10">
        <v>0.19888573273681001</v>
      </c>
      <c r="D25" s="10">
        <v>0.30898346091170797</v>
      </c>
      <c r="E25" s="14" t="s">
        <v>173</v>
      </c>
      <c r="F25" s="7">
        <v>0.20723690415100801</v>
      </c>
      <c r="G25" s="10">
        <v>0.161185851999958</v>
      </c>
      <c r="H25" s="10">
        <v>0.26233014792660397</v>
      </c>
      <c r="I25" s="14" t="s">
        <v>173</v>
      </c>
      <c r="J25" s="7">
        <v>0.67876500587066402</v>
      </c>
      <c r="K25" s="10">
        <v>0.50045585309874896</v>
      </c>
      <c r="L25" s="10">
        <v>0.816734880974199</v>
      </c>
      <c r="M25" s="14" t="s">
        <v>197</v>
      </c>
    </row>
    <row r="26" spans="1:13" x14ac:dyDescent="0.25">
      <c r="A26" s="11" t="s">
        <v>198</v>
      </c>
      <c r="B26" s="7">
        <v>0.248190435223763</v>
      </c>
      <c r="C26" s="10">
        <v>0.20795269861617599</v>
      </c>
      <c r="D26" s="10">
        <v>0.29333053383691998</v>
      </c>
      <c r="E26" s="14" t="s">
        <v>173</v>
      </c>
      <c r="F26" s="7">
        <v>0.22821585063046201</v>
      </c>
      <c r="G26" s="10">
        <v>0.18840996739002799</v>
      </c>
      <c r="H26" s="10">
        <v>0.27359655529988602</v>
      </c>
      <c r="I26" s="14" t="s">
        <v>173</v>
      </c>
      <c r="J26" s="7">
        <v>0.49414265615469899</v>
      </c>
      <c r="K26" s="10">
        <v>0.30984372751712203</v>
      </c>
      <c r="L26" s="10">
        <v>0.680047280751231</v>
      </c>
      <c r="M26" s="14" t="s">
        <v>197</v>
      </c>
    </row>
    <row r="27" spans="1:13" x14ac:dyDescent="0.25">
      <c r="A27" s="11" t="s">
        <v>199</v>
      </c>
      <c r="B27" s="7">
        <v>0.37955199913287102</v>
      </c>
      <c r="C27" s="10">
        <v>0.330546340715205</v>
      </c>
      <c r="D27" s="10">
        <v>0.43114397173020602</v>
      </c>
      <c r="E27" s="14" t="s">
        <v>173</v>
      </c>
      <c r="F27" s="7">
        <v>0.362332747126279</v>
      </c>
      <c r="G27" s="10">
        <v>0.31465989688811902</v>
      </c>
      <c r="H27" s="10">
        <v>0.41287705429446298</v>
      </c>
      <c r="I27" s="14" t="s">
        <v>173</v>
      </c>
      <c r="J27" s="7">
        <v>0.63849830762792104</v>
      </c>
      <c r="K27" s="10">
        <v>0.43306993872562899</v>
      </c>
      <c r="L27" s="10">
        <v>0.80329886185279598</v>
      </c>
      <c r="M27" s="14" t="s">
        <v>197</v>
      </c>
    </row>
    <row r="28" spans="1:13" x14ac:dyDescent="0.25">
      <c r="A28" s="12" t="s">
        <v>200</v>
      </c>
      <c r="B28" s="8">
        <v>0.27893333107290402</v>
      </c>
      <c r="C28" s="9">
        <v>0.231860704793768</v>
      </c>
      <c r="D28" s="9">
        <v>0.33143912474368697</v>
      </c>
      <c r="E28" s="15" t="s">
        <v>173</v>
      </c>
      <c r="F28" s="8">
        <v>0.261949924168142</v>
      </c>
      <c r="G28" s="9">
        <v>0.21534482360106499</v>
      </c>
      <c r="H28" s="9">
        <v>0.31459736107035602</v>
      </c>
      <c r="I28" s="15" t="s">
        <v>173</v>
      </c>
      <c r="J28" s="8">
        <v>0.70010918228299301</v>
      </c>
      <c r="K28" s="9">
        <v>0.40753851504716498</v>
      </c>
      <c r="L28" s="9">
        <v>0.88793167655256</v>
      </c>
      <c r="M28" s="15" t="s">
        <v>197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7.5703125" bestFit="1" customWidth="1"/>
    <col min="9" max="9" width="5.7109375" customWidth="1"/>
    <col min="10" max="10" width="38.140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78</v>
      </c>
    </row>
    <row r="3" spans="1:13" x14ac:dyDescent="0.25">
      <c r="A3" s="1" t="s">
        <v>240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217</v>
      </c>
      <c r="G11" s="18" t="s">
        <v>176</v>
      </c>
      <c r="H11" s="18" t="s">
        <v>177</v>
      </c>
      <c r="I11" s="19" t="s">
        <v>178</v>
      </c>
      <c r="J11" s="17" t="s">
        <v>218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0.24623023500416599</v>
      </c>
      <c r="C12" s="10">
        <v>0.23471670391181701</v>
      </c>
      <c r="D12" s="10">
        <v>0.25811804929357401</v>
      </c>
      <c r="E12" s="14" t="s">
        <v>173</v>
      </c>
      <c r="F12" s="7">
        <v>0.21221483462577301</v>
      </c>
      <c r="G12" s="10">
        <v>0.20074478113397101</v>
      </c>
      <c r="H12" s="10">
        <v>0.22415645530258699</v>
      </c>
      <c r="I12" s="14" t="s">
        <v>173</v>
      </c>
      <c r="J12" s="7">
        <v>0.378390398595365</v>
      </c>
      <c r="K12" s="10">
        <v>0.35053085100276898</v>
      </c>
      <c r="L12" s="10">
        <v>0.40707633245454899</v>
      </c>
      <c r="M12" s="14" t="s">
        <v>173</v>
      </c>
    </row>
    <row r="13" spans="1:13" x14ac:dyDescent="0.25">
      <c r="A13" s="11" t="s">
        <v>183</v>
      </c>
      <c r="B13" s="7">
        <v>0.20387900565568801</v>
      </c>
      <c r="C13" s="10">
        <v>0.15335390572466701</v>
      </c>
      <c r="D13" s="10">
        <v>0.26582396522757001</v>
      </c>
      <c r="E13" s="14" t="s">
        <v>173</v>
      </c>
      <c r="F13" s="7">
        <v>0.17395468400956299</v>
      </c>
      <c r="G13" s="10">
        <v>0.12540884997659801</v>
      </c>
      <c r="H13" s="10">
        <v>0.236217099743601</v>
      </c>
      <c r="I13" s="14" t="s">
        <v>173</v>
      </c>
      <c r="J13" s="7">
        <v>0.45737632056184901</v>
      </c>
      <c r="K13" s="10">
        <v>0.308989685714403</v>
      </c>
      <c r="L13" s="10">
        <v>0.61373220696988096</v>
      </c>
      <c r="M13" s="14" t="s">
        <v>197</v>
      </c>
    </row>
    <row r="14" spans="1:13" x14ac:dyDescent="0.25">
      <c r="A14" s="11" t="s">
        <v>185</v>
      </c>
      <c r="B14" s="7">
        <v>0.17618532428950301</v>
      </c>
      <c r="C14" s="10">
        <v>0.141677836572105</v>
      </c>
      <c r="D14" s="10">
        <v>0.21697294743020901</v>
      </c>
      <c r="E14" s="14" t="s">
        <v>173</v>
      </c>
      <c r="F14" s="7">
        <v>0.13071112907767099</v>
      </c>
      <c r="G14" s="10">
        <v>9.6134560773475902E-2</v>
      </c>
      <c r="H14" s="10">
        <v>0.17531171977040599</v>
      </c>
      <c r="I14" s="14" t="s">
        <v>173</v>
      </c>
      <c r="J14" s="7">
        <v>0.29724541390248599</v>
      </c>
      <c r="K14" s="10">
        <v>0.20474663687134401</v>
      </c>
      <c r="L14" s="10">
        <v>0.40998877164290598</v>
      </c>
      <c r="M14" s="14" t="s">
        <v>184</v>
      </c>
    </row>
    <row r="15" spans="1:13" x14ac:dyDescent="0.25">
      <c r="A15" s="11" t="s">
        <v>186</v>
      </c>
      <c r="B15" s="7">
        <v>0.157859589048854</v>
      </c>
      <c r="C15" s="10">
        <v>0.13042599371710101</v>
      </c>
      <c r="D15" s="10">
        <v>0.18980401728720001</v>
      </c>
      <c r="E15" s="14" t="s">
        <v>173</v>
      </c>
      <c r="F15" s="7">
        <v>0.15319141171442399</v>
      </c>
      <c r="G15" s="10">
        <v>0.120393485947435</v>
      </c>
      <c r="H15" s="10">
        <v>0.19296414025656999</v>
      </c>
      <c r="I15" s="14" t="s">
        <v>173</v>
      </c>
      <c r="J15" s="7">
        <v>0.18678216462578001</v>
      </c>
      <c r="K15" s="10">
        <v>0.120241239156037</v>
      </c>
      <c r="L15" s="10">
        <v>0.27848996530612902</v>
      </c>
      <c r="M15" s="14" t="s">
        <v>184</v>
      </c>
    </row>
    <row r="16" spans="1:13" x14ac:dyDescent="0.25">
      <c r="A16" s="11" t="s">
        <v>187</v>
      </c>
      <c r="B16" s="7">
        <v>0.28887810764126098</v>
      </c>
      <c r="C16" s="10">
        <v>0.25579602611347702</v>
      </c>
      <c r="D16" s="10">
        <v>0.32437383470194497</v>
      </c>
      <c r="E16" s="14" t="s">
        <v>173</v>
      </c>
      <c r="F16" s="7">
        <v>0.24885791581532099</v>
      </c>
      <c r="G16" s="10">
        <v>0.214121726176637</v>
      </c>
      <c r="H16" s="10">
        <v>0.28717008343995298</v>
      </c>
      <c r="I16" s="14" t="s">
        <v>173</v>
      </c>
      <c r="J16" s="7">
        <v>0.458073936452357</v>
      </c>
      <c r="K16" s="10">
        <v>0.37543463379477598</v>
      </c>
      <c r="L16" s="10">
        <v>0.54308629053455804</v>
      </c>
      <c r="M16" s="14" t="s">
        <v>173</v>
      </c>
    </row>
    <row r="17" spans="1:13" x14ac:dyDescent="0.25">
      <c r="A17" s="11" t="s">
        <v>188</v>
      </c>
      <c r="B17" s="7">
        <v>0.23561117521587699</v>
      </c>
      <c r="C17" s="10">
        <v>0.20009936816592</v>
      </c>
      <c r="D17" s="10">
        <v>0.27525658312044099</v>
      </c>
      <c r="E17" s="14" t="s">
        <v>173</v>
      </c>
      <c r="F17" s="7">
        <v>0.21158561411691201</v>
      </c>
      <c r="G17" s="10">
        <v>0.174938695100365</v>
      </c>
      <c r="H17" s="10">
        <v>0.253550277418578</v>
      </c>
      <c r="I17" s="14" t="s">
        <v>173</v>
      </c>
      <c r="J17" s="7">
        <v>0.30852815519887</v>
      </c>
      <c r="K17" s="10">
        <v>0.23283636409559999</v>
      </c>
      <c r="L17" s="10">
        <v>0.39612092428594198</v>
      </c>
      <c r="M17" s="14" t="s">
        <v>173</v>
      </c>
    </row>
    <row r="18" spans="1:13" x14ac:dyDescent="0.25">
      <c r="A18" s="11" t="s">
        <v>189</v>
      </c>
      <c r="B18" s="7">
        <v>0.25994827893752998</v>
      </c>
      <c r="C18" s="10">
        <v>0.23422700645484801</v>
      </c>
      <c r="D18" s="10">
        <v>0.28743389745167902</v>
      </c>
      <c r="E18" s="14" t="s">
        <v>173</v>
      </c>
      <c r="F18" s="7">
        <v>0.22931987110037699</v>
      </c>
      <c r="G18" s="10">
        <v>0.202869327641683</v>
      </c>
      <c r="H18" s="10">
        <v>0.25810244811307498</v>
      </c>
      <c r="I18" s="14" t="s">
        <v>173</v>
      </c>
      <c r="J18" s="7">
        <v>0.36667563261651898</v>
      </c>
      <c r="K18" s="10">
        <v>0.30837679683756503</v>
      </c>
      <c r="L18" s="10">
        <v>0.42915702534452099</v>
      </c>
      <c r="M18" s="14" t="s">
        <v>173</v>
      </c>
    </row>
    <row r="19" spans="1:13" x14ac:dyDescent="0.25">
      <c r="A19" s="11" t="s">
        <v>190</v>
      </c>
      <c r="B19" s="7">
        <v>0.240596495341144</v>
      </c>
      <c r="C19" s="10">
        <v>0.22033145931326201</v>
      </c>
      <c r="D19" s="10">
        <v>0.262098837272151</v>
      </c>
      <c r="E19" s="14" t="s">
        <v>173</v>
      </c>
      <c r="F19" s="7">
        <v>0.20607278452489</v>
      </c>
      <c r="G19" s="10">
        <v>0.186353706461451</v>
      </c>
      <c r="H19" s="10">
        <v>0.22729554807758801</v>
      </c>
      <c r="I19" s="14" t="s">
        <v>173</v>
      </c>
      <c r="J19" s="7">
        <v>0.37930295827384702</v>
      </c>
      <c r="K19" s="10">
        <v>0.328421580378842</v>
      </c>
      <c r="L19" s="10">
        <v>0.43298491578624299</v>
      </c>
      <c r="M19" s="14" t="s">
        <v>173</v>
      </c>
    </row>
    <row r="20" spans="1:13" x14ac:dyDescent="0.25">
      <c r="A20" s="11" t="s">
        <v>191</v>
      </c>
      <c r="B20" s="7">
        <v>0.26156515856310503</v>
      </c>
      <c r="C20" s="10">
        <v>0.221842999169789</v>
      </c>
      <c r="D20" s="10">
        <v>0.30560649469185103</v>
      </c>
      <c r="E20" s="14" t="s">
        <v>173</v>
      </c>
      <c r="F20" s="7">
        <v>0.22177836988100799</v>
      </c>
      <c r="G20" s="10">
        <v>0.17871266132142799</v>
      </c>
      <c r="H20" s="10">
        <v>0.27178760704480298</v>
      </c>
      <c r="I20" s="14" t="s">
        <v>173</v>
      </c>
      <c r="J20" s="7">
        <v>0.39770676476900002</v>
      </c>
      <c r="K20" s="10">
        <v>0.30350723313512401</v>
      </c>
      <c r="L20" s="10">
        <v>0.50014825807381602</v>
      </c>
      <c r="M20" s="14" t="s">
        <v>173</v>
      </c>
    </row>
    <row r="21" spans="1:13" x14ac:dyDescent="0.25">
      <c r="A21" s="11" t="s">
        <v>192</v>
      </c>
      <c r="B21" s="7">
        <v>0.29552816101419799</v>
      </c>
      <c r="C21" s="10">
        <v>0.25614065520804002</v>
      </c>
      <c r="D21" s="10">
        <v>0.33821852007196002</v>
      </c>
      <c r="E21" s="14" t="s">
        <v>173</v>
      </c>
      <c r="F21" s="7">
        <v>0.27272784782752202</v>
      </c>
      <c r="G21" s="10">
        <v>0.22863739198597399</v>
      </c>
      <c r="H21" s="10">
        <v>0.32177393171317997</v>
      </c>
      <c r="I21" s="14" t="s">
        <v>173</v>
      </c>
      <c r="J21" s="7">
        <v>0.38687447932963598</v>
      </c>
      <c r="K21" s="10">
        <v>0.31528975144723298</v>
      </c>
      <c r="L21" s="10">
        <v>0.46370518324249899</v>
      </c>
      <c r="M21" s="14" t="s">
        <v>173</v>
      </c>
    </row>
    <row r="22" spans="1:13" x14ac:dyDescent="0.25">
      <c r="A22" s="11" t="s">
        <v>193</v>
      </c>
      <c r="B22" s="7">
        <v>0.32005669005173598</v>
      </c>
      <c r="C22" s="10">
        <v>0.271180950373138</v>
      </c>
      <c r="D22" s="10">
        <v>0.37323032446243798</v>
      </c>
      <c r="E22" s="14" t="s">
        <v>173</v>
      </c>
      <c r="F22" s="7">
        <v>0.27683659327844101</v>
      </c>
      <c r="G22" s="10">
        <v>0.22975503946447701</v>
      </c>
      <c r="H22" s="10">
        <v>0.32943961453728099</v>
      </c>
      <c r="I22" s="14" t="s">
        <v>173</v>
      </c>
      <c r="J22" s="7">
        <v>0.43347944271660799</v>
      </c>
      <c r="K22" s="10">
        <v>0.33592328430759899</v>
      </c>
      <c r="L22" s="10">
        <v>0.53647928562897496</v>
      </c>
      <c r="M22" s="14" t="s">
        <v>173</v>
      </c>
    </row>
    <row r="23" spans="1:13" x14ac:dyDescent="0.25">
      <c r="A23" s="11" t="s">
        <v>194</v>
      </c>
      <c r="B23" s="7">
        <v>0.262108495047083</v>
      </c>
      <c r="C23" s="10">
        <v>0.23056370322415601</v>
      </c>
      <c r="D23" s="10">
        <v>0.29630710688782202</v>
      </c>
      <c r="E23" s="14" t="s">
        <v>173</v>
      </c>
      <c r="F23" s="7">
        <v>0.227110856748478</v>
      </c>
      <c r="G23" s="10">
        <v>0.19470682270312101</v>
      </c>
      <c r="H23" s="10">
        <v>0.263145508860748</v>
      </c>
      <c r="I23" s="14" t="s">
        <v>173</v>
      </c>
      <c r="J23" s="7">
        <v>0.39075378982473402</v>
      </c>
      <c r="K23" s="10">
        <v>0.32358205412296998</v>
      </c>
      <c r="L23" s="10">
        <v>0.46233867073718299</v>
      </c>
      <c r="M23" s="14" t="s">
        <v>173</v>
      </c>
    </row>
    <row r="24" spans="1:13" x14ac:dyDescent="0.25">
      <c r="A24" s="11" t="s">
        <v>195</v>
      </c>
      <c r="B24" s="7">
        <v>0.25700046206861099</v>
      </c>
      <c r="C24" s="10">
        <v>0.22046915160208599</v>
      </c>
      <c r="D24" s="10">
        <v>0.29727654537015602</v>
      </c>
      <c r="E24" s="14" t="s">
        <v>173</v>
      </c>
      <c r="F24" s="7">
        <v>0.202462292744365</v>
      </c>
      <c r="G24" s="10">
        <v>0.16724909711720101</v>
      </c>
      <c r="H24" s="10">
        <v>0.24292664071321601</v>
      </c>
      <c r="I24" s="14" t="s">
        <v>173</v>
      </c>
      <c r="J24" s="7">
        <v>0.447413132453375</v>
      </c>
      <c r="K24" s="10">
        <v>0.367869020292725</v>
      </c>
      <c r="L24" s="10">
        <v>0.52974313602039003</v>
      </c>
      <c r="M24" s="14" t="s">
        <v>173</v>
      </c>
    </row>
    <row r="25" spans="1:13" x14ac:dyDescent="0.25">
      <c r="A25" s="11" t="s">
        <v>196</v>
      </c>
      <c r="B25" s="7">
        <v>0.249913331538826</v>
      </c>
      <c r="C25" s="10">
        <v>0.19888573273681001</v>
      </c>
      <c r="D25" s="10">
        <v>0.30898346091170797</v>
      </c>
      <c r="E25" s="14" t="s">
        <v>173</v>
      </c>
      <c r="F25" s="7">
        <v>0.192423587830129</v>
      </c>
      <c r="G25" s="10">
        <v>0.14811171677892401</v>
      </c>
      <c r="H25" s="10">
        <v>0.24616183261143701</v>
      </c>
      <c r="I25" s="14" t="s">
        <v>173</v>
      </c>
      <c r="J25" s="7">
        <v>0.456841278031968</v>
      </c>
      <c r="K25" s="10">
        <v>0.34337128500567499</v>
      </c>
      <c r="L25" s="10">
        <v>0.57497419611949396</v>
      </c>
      <c r="M25" s="14" t="s">
        <v>173</v>
      </c>
    </row>
    <row r="26" spans="1:13" x14ac:dyDescent="0.25">
      <c r="A26" s="11" t="s">
        <v>198</v>
      </c>
      <c r="B26" s="7">
        <v>0.248190435223763</v>
      </c>
      <c r="C26" s="10">
        <v>0.20795269861617599</v>
      </c>
      <c r="D26" s="10">
        <v>0.29333053383691998</v>
      </c>
      <c r="E26" s="14" t="s">
        <v>173</v>
      </c>
      <c r="F26" s="7">
        <v>0.215515780542126</v>
      </c>
      <c r="G26" s="10">
        <v>0.17449893767483701</v>
      </c>
      <c r="H26" s="10">
        <v>0.26310102017604298</v>
      </c>
      <c r="I26" s="14" t="s">
        <v>173</v>
      </c>
      <c r="J26" s="7">
        <v>0.396238786969492</v>
      </c>
      <c r="K26" s="10">
        <v>0.29824330207194</v>
      </c>
      <c r="L26" s="10">
        <v>0.50333836442894497</v>
      </c>
      <c r="M26" s="14" t="s">
        <v>173</v>
      </c>
    </row>
    <row r="27" spans="1:13" x14ac:dyDescent="0.25">
      <c r="A27" s="11" t="s">
        <v>199</v>
      </c>
      <c r="B27" s="7">
        <v>0.37955199913287102</v>
      </c>
      <c r="C27" s="10">
        <v>0.330546340715205</v>
      </c>
      <c r="D27" s="10">
        <v>0.43114397173020602</v>
      </c>
      <c r="E27" s="14" t="s">
        <v>173</v>
      </c>
      <c r="F27" s="7">
        <v>0.34473718611339599</v>
      </c>
      <c r="G27" s="10">
        <v>0.29671677951463499</v>
      </c>
      <c r="H27" s="10">
        <v>0.39615153093106698</v>
      </c>
      <c r="I27" s="14" t="s">
        <v>173</v>
      </c>
      <c r="J27" s="7">
        <v>0.566341950627263</v>
      </c>
      <c r="K27" s="10">
        <v>0.43703006525354399</v>
      </c>
      <c r="L27" s="10">
        <v>0.687209959009769</v>
      </c>
      <c r="M27" s="14" t="s">
        <v>173</v>
      </c>
    </row>
    <row r="28" spans="1:13" x14ac:dyDescent="0.25">
      <c r="A28" s="12" t="s">
        <v>200</v>
      </c>
      <c r="B28" s="8">
        <v>0.27893333107290402</v>
      </c>
      <c r="C28" s="9">
        <v>0.231860704793768</v>
      </c>
      <c r="D28" s="9">
        <v>0.33143912474368697</v>
      </c>
      <c r="E28" s="15" t="s">
        <v>173</v>
      </c>
      <c r="F28" s="8">
        <v>0.241829307151534</v>
      </c>
      <c r="G28" s="9">
        <v>0.193170959894436</v>
      </c>
      <c r="H28" s="9">
        <v>0.29821411244367102</v>
      </c>
      <c r="I28" s="15" t="s">
        <v>173</v>
      </c>
      <c r="J28" s="8">
        <v>0.48243777445754099</v>
      </c>
      <c r="K28" s="9">
        <v>0.372932669581371</v>
      </c>
      <c r="L28" s="9">
        <v>0.59365611234831495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79</v>
      </c>
    </row>
    <row r="3" spans="1:13" x14ac:dyDescent="0.25">
      <c r="A3" s="1" t="s">
        <v>240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21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219</v>
      </c>
      <c r="G11" s="18" t="s">
        <v>176</v>
      </c>
      <c r="H11" s="18" t="s">
        <v>177</v>
      </c>
      <c r="I11" s="19" t="s">
        <v>178</v>
      </c>
      <c r="J11" s="17" t="s">
        <v>220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0.24623023500416599</v>
      </c>
      <c r="C12" s="10">
        <v>0.23471670391181701</v>
      </c>
      <c r="D12" s="10">
        <v>0.25811804929357401</v>
      </c>
      <c r="E12" s="14" t="s">
        <v>173</v>
      </c>
      <c r="F12" s="7">
        <v>0.24480928223488499</v>
      </c>
      <c r="G12" s="10">
        <v>0.23274388879511501</v>
      </c>
      <c r="H12" s="10">
        <v>0.257290399878561</v>
      </c>
      <c r="I12" s="14" t="s">
        <v>173</v>
      </c>
      <c r="J12" s="7">
        <v>0.25930913240832398</v>
      </c>
      <c r="K12" s="10">
        <v>0.229420183159324</v>
      </c>
      <c r="L12" s="10">
        <v>0.29161840044940002</v>
      </c>
      <c r="M12" s="14" t="s">
        <v>173</v>
      </c>
    </row>
    <row r="13" spans="1:13" x14ac:dyDescent="0.25">
      <c r="A13" s="11" t="s">
        <v>183</v>
      </c>
      <c r="B13" s="7">
        <v>0.20387900565568801</v>
      </c>
      <c r="C13" s="10">
        <v>0.15335390572466701</v>
      </c>
      <c r="D13" s="10">
        <v>0.26582396522757001</v>
      </c>
      <c r="E13" s="14" t="s">
        <v>173</v>
      </c>
      <c r="F13" s="7">
        <v>0.19784294560099799</v>
      </c>
      <c r="G13" s="10">
        <v>0.14822609837686099</v>
      </c>
      <c r="H13" s="10">
        <v>0.25901786255698001</v>
      </c>
      <c r="I13" s="14" t="s">
        <v>173</v>
      </c>
      <c r="J13" s="7">
        <v>0.215709634538852</v>
      </c>
      <c r="K13" s="10">
        <v>0.13212595570972499</v>
      </c>
      <c r="L13" s="10">
        <v>0.33194498559465002</v>
      </c>
      <c r="M13" s="14" t="s">
        <v>184</v>
      </c>
    </row>
    <row r="14" spans="1:13" x14ac:dyDescent="0.25">
      <c r="A14" s="11" t="s">
        <v>185</v>
      </c>
      <c r="B14" s="7">
        <v>0.17618532428950301</v>
      </c>
      <c r="C14" s="10">
        <v>0.141677836572105</v>
      </c>
      <c r="D14" s="10">
        <v>0.21697294743020901</v>
      </c>
      <c r="E14" s="14" t="s">
        <v>173</v>
      </c>
      <c r="F14" s="7">
        <v>0.17985434863310701</v>
      </c>
      <c r="G14" s="10">
        <v>0.14372908621375</v>
      </c>
      <c r="H14" s="10">
        <v>0.22269796363102701</v>
      </c>
      <c r="I14" s="14" t="s">
        <v>173</v>
      </c>
      <c r="J14" s="7">
        <v>0.16585974531151201</v>
      </c>
      <c r="K14" s="10">
        <v>0.10268044546079801</v>
      </c>
      <c r="L14" s="10">
        <v>0.25678852916198702</v>
      </c>
      <c r="M14" s="14" t="s">
        <v>184</v>
      </c>
    </row>
    <row r="15" spans="1:13" x14ac:dyDescent="0.25">
      <c r="A15" s="11" t="s">
        <v>186</v>
      </c>
      <c r="B15" s="7">
        <v>0.157859589048854</v>
      </c>
      <c r="C15" s="10">
        <v>0.13042599371710101</v>
      </c>
      <c r="D15" s="10">
        <v>0.18980401728720001</v>
      </c>
      <c r="E15" s="14" t="s">
        <v>173</v>
      </c>
      <c r="F15" s="7">
        <v>0.15575550226698801</v>
      </c>
      <c r="G15" s="10">
        <v>0.124515573096366</v>
      </c>
      <c r="H15" s="10">
        <v>0.19310448923342499</v>
      </c>
      <c r="I15" s="14" t="s">
        <v>173</v>
      </c>
      <c r="J15" s="7">
        <v>0.170219705328779</v>
      </c>
      <c r="K15" s="10">
        <v>0.105967732557408</v>
      </c>
      <c r="L15" s="10">
        <v>0.262012491675927</v>
      </c>
      <c r="M15" s="14" t="s">
        <v>184</v>
      </c>
    </row>
    <row r="16" spans="1:13" x14ac:dyDescent="0.25">
      <c r="A16" s="11" t="s">
        <v>187</v>
      </c>
      <c r="B16" s="7">
        <v>0.28887810764126098</v>
      </c>
      <c r="C16" s="10">
        <v>0.25579602611347702</v>
      </c>
      <c r="D16" s="10">
        <v>0.32437383470194497</v>
      </c>
      <c r="E16" s="14" t="s">
        <v>173</v>
      </c>
      <c r="F16" s="7">
        <v>0.30154323714574499</v>
      </c>
      <c r="G16" s="10">
        <v>0.26200559210437002</v>
      </c>
      <c r="H16" s="10">
        <v>0.344264030596937</v>
      </c>
      <c r="I16" s="14" t="s">
        <v>173</v>
      </c>
      <c r="J16" s="7">
        <v>0.25268616084336498</v>
      </c>
      <c r="K16" s="10">
        <v>0.19433362530973999</v>
      </c>
      <c r="L16" s="10">
        <v>0.32156681952411398</v>
      </c>
      <c r="M16" s="14" t="s">
        <v>173</v>
      </c>
    </row>
    <row r="17" spans="1:13" x14ac:dyDescent="0.25">
      <c r="A17" s="11" t="s">
        <v>188</v>
      </c>
      <c r="B17" s="7">
        <v>0.23561117521587699</v>
      </c>
      <c r="C17" s="10">
        <v>0.20009936816592</v>
      </c>
      <c r="D17" s="10">
        <v>0.27525658312044099</v>
      </c>
      <c r="E17" s="14" t="s">
        <v>173</v>
      </c>
      <c r="F17" s="7">
        <v>0.23606608949975999</v>
      </c>
      <c r="G17" s="10">
        <v>0.197494829292614</v>
      </c>
      <c r="H17" s="10">
        <v>0.27954633345452801</v>
      </c>
      <c r="I17" s="14" t="s">
        <v>173</v>
      </c>
      <c r="J17" s="7">
        <v>0.232450874290278</v>
      </c>
      <c r="K17" s="10">
        <v>0.13960664031710401</v>
      </c>
      <c r="L17" s="10">
        <v>0.36112463800255301</v>
      </c>
      <c r="M17" s="14" t="s">
        <v>184</v>
      </c>
    </row>
    <row r="18" spans="1:13" x14ac:dyDescent="0.25">
      <c r="A18" s="11" t="s">
        <v>189</v>
      </c>
      <c r="B18" s="7">
        <v>0.25994827893752998</v>
      </c>
      <c r="C18" s="10">
        <v>0.23422700645484801</v>
      </c>
      <c r="D18" s="10">
        <v>0.28743389745167902</v>
      </c>
      <c r="E18" s="14" t="s">
        <v>173</v>
      </c>
      <c r="F18" s="7">
        <v>0.265603685025465</v>
      </c>
      <c r="G18" s="10">
        <v>0.23869783635252501</v>
      </c>
      <c r="H18" s="10">
        <v>0.294369657939894</v>
      </c>
      <c r="I18" s="14" t="s">
        <v>173</v>
      </c>
      <c r="J18" s="7">
        <v>0.160899372767592</v>
      </c>
      <c r="K18" s="10">
        <v>8.6705648155089299E-2</v>
      </c>
      <c r="L18" s="10">
        <v>0.27917375322729299</v>
      </c>
      <c r="M18" s="14" t="s">
        <v>184</v>
      </c>
    </row>
    <row r="19" spans="1:13" x14ac:dyDescent="0.25">
      <c r="A19" s="11" t="s">
        <v>190</v>
      </c>
      <c r="B19" s="7">
        <v>0.240596495341144</v>
      </c>
      <c r="C19" s="10">
        <v>0.22033145931326201</v>
      </c>
      <c r="D19" s="10">
        <v>0.262098837272151</v>
      </c>
      <c r="E19" s="14" t="s">
        <v>173</v>
      </c>
      <c r="F19" s="7">
        <v>0.23558209429639901</v>
      </c>
      <c r="G19" s="10">
        <v>0.21504215824435099</v>
      </c>
      <c r="H19" s="10">
        <v>0.25744048435996297</v>
      </c>
      <c r="I19" s="14" t="s">
        <v>173</v>
      </c>
      <c r="J19" s="7">
        <v>0.30804117558326899</v>
      </c>
      <c r="K19" s="10">
        <v>0.23872024317548701</v>
      </c>
      <c r="L19" s="10">
        <v>0.387252167383835</v>
      </c>
      <c r="M19" s="14" t="s">
        <v>173</v>
      </c>
    </row>
    <row r="20" spans="1:13" x14ac:dyDescent="0.25">
      <c r="A20" s="11" t="s">
        <v>191</v>
      </c>
      <c r="B20" s="7">
        <v>0.26156515856310503</v>
      </c>
      <c r="C20" s="10">
        <v>0.221842999169789</v>
      </c>
      <c r="D20" s="10">
        <v>0.30560649469185103</v>
      </c>
      <c r="E20" s="14" t="s">
        <v>173</v>
      </c>
      <c r="F20" s="7">
        <v>0.261626691749832</v>
      </c>
      <c r="G20" s="10">
        <v>0.21962484943779301</v>
      </c>
      <c r="H20" s="10">
        <v>0.30848580073265802</v>
      </c>
      <c r="I20" s="14" t="s">
        <v>173</v>
      </c>
      <c r="J20" s="7">
        <v>0.260754702801196</v>
      </c>
      <c r="K20" s="10">
        <v>0.134210934159949</v>
      </c>
      <c r="L20" s="10">
        <v>0.445252695367717</v>
      </c>
      <c r="M20" s="14" t="s">
        <v>197</v>
      </c>
    </row>
    <row r="21" spans="1:13" x14ac:dyDescent="0.25">
      <c r="A21" s="11" t="s">
        <v>192</v>
      </c>
      <c r="B21" s="7">
        <v>0.29552816101419799</v>
      </c>
      <c r="C21" s="10">
        <v>0.25614065520804002</v>
      </c>
      <c r="D21" s="10">
        <v>0.33821852007196002</v>
      </c>
      <c r="E21" s="14" t="s">
        <v>173</v>
      </c>
      <c r="F21" s="7">
        <v>0.29912375826971399</v>
      </c>
      <c r="G21" s="10">
        <v>0.25899040954591002</v>
      </c>
      <c r="H21" s="10">
        <v>0.34260084429521098</v>
      </c>
      <c r="I21" s="14" t="s">
        <v>173</v>
      </c>
      <c r="J21" s="7">
        <v>0.214642025262018</v>
      </c>
      <c r="K21" s="10">
        <v>0.10519881386079399</v>
      </c>
      <c r="L21" s="10">
        <v>0.38850839414275201</v>
      </c>
      <c r="M21" s="14" t="s">
        <v>197</v>
      </c>
    </row>
    <row r="22" spans="1:13" x14ac:dyDescent="0.25">
      <c r="A22" s="11" t="s">
        <v>193</v>
      </c>
      <c r="B22" s="7">
        <v>0.32005669005173598</v>
      </c>
      <c r="C22" s="10">
        <v>0.271180950373138</v>
      </c>
      <c r="D22" s="10">
        <v>0.37323032446243798</v>
      </c>
      <c r="E22" s="14" t="s">
        <v>173</v>
      </c>
      <c r="F22" s="7">
        <v>0.32061836336434102</v>
      </c>
      <c r="G22" s="10">
        <v>0.27069818506070498</v>
      </c>
      <c r="H22" s="10">
        <v>0.37501072753401499</v>
      </c>
      <c r="I22" s="14" t="s">
        <v>173</v>
      </c>
      <c r="J22" s="7">
        <v>0.27936580354447199</v>
      </c>
      <c r="K22" s="10">
        <v>6.4835677058431296E-2</v>
      </c>
      <c r="L22" s="10">
        <v>0.68430928990019901</v>
      </c>
      <c r="M22" s="14" t="s">
        <v>197</v>
      </c>
    </row>
    <row r="23" spans="1:13" x14ac:dyDescent="0.25">
      <c r="A23" s="11" t="s">
        <v>194</v>
      </c>
      <c r="B23" s="7">
        <v>0.262108495047083</v>
      </c>
      <c r="C23" s="10">
        <v>0.23056370322415601</v>
      </c>
      <c r="D23" s="10">
        <v>0.29630710688782202</v>
      </c>
      <c r="E23" s="14" t="s">
        <v>173</v>
      </c>
      <c r="F23" s="7">
        <v>0.26053656266424002</v>
      </c>
      <c r="G23" s="10">
        <v>0.227859476062344</v>
      </c>
      <c r="H23" s="10">
        <v>0.29610276288658199</v>
      </c>
      <c r="I23" s="14" t="s">
        <v>173</v>
      </c>
      <c r="J23" s="7">
        <v>0.284459804856178</v>
      </c>
      <c r="K23" s="10">
        <v>0.189516455358505</v>
      </c>
      <c r="L23" s="10">
        <v>0.40329935614204498</v>
      </c>
      <c r="M23" s="14" t="s">
        <v>184</v>
      </c>
    </row>
    <row r="24" spans="1:13" x14ac:dyDescent="0.25">
      <c r="A24" s="11" t="s">
        <v>195</v>
      </c>
      <c r="B24" s="7">
        <v>0.25700046206861099</v>
      </c>
      <c r="C24" s="10">
        <v>0.22046915160208599</v>
      </c>
      <c r="D24" s="10">
        <v>0.29727654537015602</v>
      </c>
      <c r="E24" s="14" t="s">
        <v>173</v>
      </c>
      <c r="F24" s="7">
        <v>0.26099349709731001</v>
      </c>
      <c r="G24" s="10">
        <v>0.22153629356171201</v>
      </c>
      <c r="H24" s="10">
        <v>0.30472737361476099</v>
      </c>
      <c r="I24" s="14" t="s">
        <v>173</v>
      </c>
      <c r="J24" s="7">
        <v>0.24340781879620599</v>
      </c>
      <c r="K24" s="10">
        <v>0.18387060009029599</v>
      </c>
      <c r="L24" s="10">
        <v>0.31478744014809101</v>
      </c>
      <c r="M24" s="14" t="s">
        <v>173</v>
      </c>
    </row>
    <row r="25" spans="1:13" x14ac:dyDescent="0.25">
      <c r="A25" s="11" t="s">
        <v>196</v>
      </c>
      <c r="B25" s="7">
        <v>0.249913331538826</v>
      </c>
      <c r="C25" s="10">
        <v>0.19888573273681001</v>
      </c>
      <c r="D25" s="10">
        <v>0.30898346091170797</v>
      </c>
      <c r="E25" s="14" t="s">
        <v>173</v>
      </c>
      <c r="F25" s="7">
        <v>0.248845773335551</v>
      </c>
      <c r="G25" s="10">
        <v>0.195977750789153</v>
      </c>
      <c r="H25" s="10">
        <v>0.31046858476762201</v>
      </c>
      <c r="I25" s="14" t="s">
        <v>173</v>
      </c>
      <c r="J25" s="7">
        <v>0.25496116028843502</v>
      </c>
      <c r="K25" s="10">
        <v>0.141354128833554</v>
      </c>
      <c r="L25" s="10">
        <v>0.41567297341799803</v>
      </c>
      <c r="M25" s="14" t="s">
        <v>197</v>
      </c>
    </row>
    <row r="26" spans="1:13" x14ac:dyDescent="0.25">
      <c r="A26" s="11" t="s">
        <v>198</v>
      </c>
      <c r="B26" s="7">
        <v>0.248190435223763</v>
      </c>
      <c r="C26" s="10">
        <v>0.20795269861617599</v>
      </c>
      <c r="D26" s="10">
        <v>0.29333053383691998</v>
      </c>
      <c r="E26" s="14" t="s">
        <v>173</v>
      </c>
      <c r="F26" s="7">
        <v>0.246225186499264</v>
      </c>
      <c r="G26" s="10">
        <v>0.200876438042602</v>
      </c>
      <c r="H26" s="10">
        <v>0.29799397477294498</v>
      </c>
      <c r="I26" s="14" t="s">
        <v>173</v>
      </c>
      <c r="J26" s="7">
        <v>0.253735177439114</v>
      </c>
      <c r="K26" s="10">
        <v>0.17908372897152799</v>
      </c>
      <c r="L26" s="10">
        <v>0.34637514220399102</v>
      </c>
      <c r="M26" s="14" t="s">
        <v>173</v>
      </c>
    </row>
    <row r="27" spans="1:13" x14ac:dyDescent="0.25">
      <c r="A27" s="11" t="s">
        <v>199</v>
      </c>
      <c r="B27" s="7">
        <v>0.37955199913287102</v>
      </c>
      <c r="C27" s="10">
        <v>0.330546340715205</v>
      </c>
      <c r="D27" s="10">
        <v>0.43114397173020602</v>
      </c>
      <c r="E27" s="14" t="s">
        <v>173</v>
      </c>
      <c r="F27" s="7">
        <v>0.38760245493109802</v>
      </c>
      <c r="G27" s="10">
        <v>0.32945408827813</v>
      </c>
      <c r="H27" s="10">
        <v>0.44913958805148102</v>
      </c>
      <c r="I27" s="14" t="s">
        <v>173</v>
      </c>
      <c r="J27" s="7">
        <v>0.36176195980789699</v>
      </c>
      <c r="K27" s="10">
        <v>0.26328692183555802</v>
      </c>
      <c r="L27" s="10">
        <v>0.47340121596732299</v>
      </c>
      <c r="M27" s="14" t="s">
        <v>173</v>
      </c>
    </row>
    <row r="28" spans="1:13" x14ac:dyDescent="0.25">
      <c r="A28" s="12" t="s">
        <v>200</v>
      </c>
      <c r="B28" s="8">
        <v>0.27893333107290402</v>
      </c>
      <c r="C28" s="9">
        <v>0.231860704793768</v>
      </c>
      <c r="D28" s="9">
        <v>0.33143912474368697</v>
      </c>
      <c r="E28" s="15" t="s">
        <v>173</v>
      </c>
      <c r="F28" s="8">
        <v>0.25114371067529001</v>
      </c>
      <c r="G28" s="9">
        <v>0.202902165698536</v>
      </c>
      <c r="H28" s="9">
        <v>0.306445471823727</v>
      </c>
      <c r="I28" s="15" t="s">
        <v>173</v>
      </c>
      <c r="J28" s="8">
        <v>0.37317338675417799</v>
      </c>
      <c r="K28" s="9">
        <v>0.28004714617026899</v>
      </c>
      <c r="L28" s="9">
        <v>0.47676029064210601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2.140625" bestFit="1" customWidth="1"/>
    <col min="9" max="9" width="5.7109375" customWidth="1"/>
    <col min="10" max="10" width="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80</v>
      </c>
    </row>
    <row r="3" spans="1:13" x14ac:dyDescent="0.25">
      <c r="A3" s="1" t="s">
        <v>240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23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221</v>
      </c>
      <c r="G11" s="18" t="s">
        <v>176</v>
      </c>
      <c r="H11" s="18" t="s">
        <v>177</v>
      </c>
      <c r="I11" s="19" t="s">
        <v>178</v>
      </c>
      <c r="J11" s="17" t="s">
        <v>222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0.24623023500416599</v>
      </c>
      <c r="C12" s="10">
        <v>0.23471670391181701</v>
      </c>
      <c r="D12" s="10">
        <v>0.25811804929357401</v>
      </c>
      <c r="E12" s="14" t="s">
        <v>173</v>
      </c>
      <c r="F12" s="7">
        <v>0.25174187558442201</v>
      </c>
      <c r="G12" s="10">
        <v>0.23971538591496699</v>
      </c>
      <c r="H12" s="10">
        <v>0.26416209170900101</v>
      </c>
      <c r="I12" s="14" t="s">
        <v>173</v>
      </c>
      <c r="J12" s="7">
        <v>0.214309936222248</v>
      </c>
      <c r="K12" s="10">
        <v>0.18516303394056299</v>
      </c>
      <c r="L12" s="10">
        <v>0.24665607556180699</v>
      </c>
      <c r="M12" s="14" t="s">
        <v>173</v>
      </c>
    </row>
    <row r="13" spans="1:13" x14ac:dyDescent="0.25">
      <c r="A13" s="11" t="s">
        <v>183</v>
      </c>
      <c r="B13" s="7">
        <v>0.20387900565568801</v>
      </c>
      <c r="C13" s="10">
        <v>0.15335390572466701</v>
      </c>
      <c r="D13" s="10">
        <v>0.26582396522757001</v>
      </c>
      <c r="E13" s="14" t="s">
        <v>173</v>
      </c>
      <c r="F13" s="7">
        <v>0.22315887488195399</v>
      </c>
      <c r="G13" s="10">
        <v>0.16567025997945201</v>
      </c>
      <c r="H13" s="10">
        <v>0.29357694379944499</v>
      </c>
      <c r="I13" s="14" t="s">
        <v>173</v>
      </c>
      <c r="J13" s="7">
        <v>0.103186229373435</v>
      </c>
      <c r="K13" s="10">
        <v>3.2601795565298103E-2</v>
      </c>
      <c r="L13" s="10">
        <v>0.28203638609777298</v>
      </c>
      <c r="M13" s="14" t="s">
        <v>197</v>
      </c>
    </row>
    <row r="14" spans="1:13" x14ac:dyDescent="0.25">
      <c r="A14" s="11" t="s">
        <v>185</v>
      </c>
      <c r="B14" s="7">
        <v>0.17618532428950301</v>
      </c>
      <c r="C14" s="10">
        <v>0.141677836572105</v>
      </c>
      <c r="D14" s="10">
        <v>0.21697294743020901</v>
      </c>
      <c r="E14" s="14" t="s">
        <v>173</v>
      </c>
      <c r="F14" s="7">
        <v>0.16432380330187901</v>
      </c>
      <c r="G14" s="10">
        <v>0.12416389154756</v>
      </c>
      <c r="H14" s="10">
        <v>0.214294961834544</v>
      </c>
      <c r="I14" s="14" t="s">
        <v>173</v>
      </c>
      <c r="J14" s="7">
        <v>0.21719090461896801</v>
      </c>
      <c r="K14" s="10">
        <v>0.13335826504432099</v>
      </c>
      <c r="L14" s="10">
        <v>0.33344652816564901</v>
      </c>
      <c r="M14" s="14" t="s">
        <v>184</v>
      </c>
    </row>
    <row r="15" spans="1:13" x14ac:dyDescent="0.25">
      <c r="A15" s="11" t="s">
        <v>186</v>
      </c>
      <c r="B15" s="7">
        <v>0.157859589048854</v>
      </c>
      <c r="C15" s="10">
        <v>0.13042599371710101</v>
      </c>
      <c r="D15" s="10">
        <v>0.18980401728720001</v>
      </c>
      <c r="E15" s="14" t="s">
        <v>173</v>
      </c>
      <c r="F15" s="7">
        <v>0.15718298206106199</v>
      </c>
      <c r="G15" s="10">
        <v>0.12680043186336501</v>
      </c>
      <c r="H15" s="10">
        <v>0.19323445883213899</v>
      </c>
      <c r="I15" s="14" t="s">
        <v>173</v>
      </c>
      <c r="J15" s="7">
        <v>0.16155064931927099</v>
      </c>
      <c r="K15" s="10">
        <v>8.2256101503538098E-2</v>
      </c>
      <c r="L15" s="10">
        <v>0.29288979438707502</v>
      </c>
      <c r="M15" s="14" t="s">
        <v>184</v>
      </c>
    </row>
    <row r="16" spans="1:13" x14ac:dyDescent="0.25">
      <c r="A16" s="11" t="s">
        <v>187</v>
      </c>
      <c r="B16" s="7">
        <v>0.28887810764126098</v>
      </c>
      <c r="C16" s="10">
        <v>0.25579602611347702</v>
      </c>
      <c r="D16" s="10">
        <v>0.32437383470194497</v>
      </c>
      <c r="E16" s="14" t="s">
        <v>173</v>
      </c>
      <c r="F16" s="7">
        <v>0.31078521900029099</v>
      </c>
      <c r="G16" s="10">
        <v>0.27093168410740198</v>
      </c>
      <c r="H16" s="10">
        <v>0.35365740255164002</v>
      </c>
      <c r="I16" s="14" t="s">
        <v>173</v>
      </c>
      <c r="J16" s="7">
        <v>0.182410749923756</v>
      </c>
      <c r="K16" s="10">
        <v>0.12225139495619999</v>
      </c>
      <c r="L16" s="10">
        <v>0.26329403641025101</v>
      </c>
      <c r="M16" s="14" t="s">
        <v>173</v>
      </c>
    </row>
    <row r="17" spans="1:13" x14ac:dyDescent="0.25">
      <c r="A17" s="11" t="s">
        <v>188</v>
      </c>
      <c r="B17" s="7">
        <v>0.23561117521587699</v>
      </c>
      <c r="C17" s="10">
        <v>0.20009936816592</v>
      </c>
      <c r="D17" s="10">
        <v>0.27525658312044099</v>
      </c>
      <c r="E17" s="14" t="s">
        <v>173</v>
      </c>
      <c r="F17" s="7">
        <v>0.24727453862567</v>
      </c>
      <c r="G17" s="10">
        <v>0.20908217898551801</v>
      </c>
      <c r="H17" s="10">
        <v>0.28988636224925401</v>
      </c>
      <c r="I17" s="14" t="s">
        <v>173</v>
      </c>
      <c r="J17" s="7">
        <v>0.166635088104688</v>
      </c>
      <c r="K17" s="10">
        <v>9.5091281145919998E-2</v>
      </c>
      <c r="L17" s="10">
        <v>0.27561185650735498</v>
      </c>
      <c r="M17" s="14" t="s">
        <v>184</v>
      </c>
    </row>
    <row r="18" spans="1:13" x14ac:dyDescent="0.25">
      <c r="A18" s="11" t="s">
        <v>189</v>
      </c>
      <c r="B18" s="7">
        <v>0.25994827893752998</v>
      </c>
      <c r="C18" s="10">
        <v>0.23422700645484801</v>
      </c>
      <c r="D18" s="10">
        <v>0.28743389745167902</v>
      </c>
      <c r="E18" s="14" t="s">
        <v>173</v>
      </c>
      <c r="F18" s="7">
        <v>0.260296812002489</v>
      </c>
      <c r="G18" s="10">
        <v>0.23436248836241</v>
      </c>
      <c r="H18" s="10">
        <v>0.288021401445827</v>
      </c>
      <c r="I18" s="14" t="s">
        <v>173</v>
      </c>
      <c r="J18" s="7">
        <v>0.25797513517461101</v>
      </c>
      <c r="K18" s="10">
        <v>0.18656613701521901</v>
      </c>
      <c r="L18" s="10">
        <v>0.34511990044037599</v>
      </c>
      <c r="M18" s="14" t="s">
        <v>173</v>
      </c>
    </row>
    <row r="19" spans="1:13" x14ac:dyDescent="0.25">
      <c r="A19" s="11" t="s">
        <v>190</v>
      </c>
      <c r="B19" s="7">
        <v>0.240596495341144</v>
      </c>
      <c r="C19" s="10">
        <v>0.22033145931326201</v>
      </c>
      <c r="D19" s="10">
        <v>0.262098837272151</v>
      </c>
      <c r="E19" s="14" t="s">
        <v>173</v>
      </c>
      <c r="F19" s="7">
        <v>0.242925709852401</v>
      </c>
      <c r="G19" s="10">
        <v>0.22196559265806001</v>
      </c>
      <c r="H19" s="10">
        <v>0.26519045952432502</v>
      </c>
      <c r="I19" s="14" t="s">
        <v>173</v>
      </c>
      <c r="J19" s="7">
        <v>0.22688117515400799</v>
      </c>
      <c r="K19" s="10">
        <v>0.17569246317955101</v>
      </c>
      <c r="L19" s="10">
        <v>0.287777227599612</v>
      </c>
      <c r="M19" s="14" t="s">
        <v>173</v>
      </c>
    </row>
    <row r="20" spans="1:13" x14ac:dyDescent="0.25">
      <c r="A20" s="11" t="s">
        <v>191</v>
      </c>
      <c r="B20" s="7">
        <v>0.26156515856310503</v>
      </c>
      <c r="C20" s="10">
        <v>0.221842999169789</v>
      </c>
      <c r="D20" s="10">
        <v>0.30560649469185103</v>
      </c>
      <c r="E20" s="14" t="s">
        <v>173</v>
      </c>
      <c r="F20" s="7">
        <v>0.25645358206797098</v>
      </c>
      <c r="G20" s="10">
        <v>0.21686127997433699</v>
      </c>
      <c r="H20" s="10">
        <v>0.30050062449357001</v>
      </c>
      <c r="I20" s="14" t="s">
        <v>173</v>
      </c>
      <c r="J20" s="7">
        <v>0.29019851739540797</v>
      </c>
      <c r="K20" s="10">
        <v>0.17642966697923401</v>
      </c>
      <c r="L20" s="10">
        <v>0.43828787282128101</v>
      </c>
      <c r="M20" s="14" t="s">
        <v>184</v>
      </c>
    </row>
    <row r="21" spans="1:13" x14ac:dyDescent="0.25">
      <c r="A21" s="11" t="s">
        <v>192</v>
      </c>
      <c r="B21" s="7">
        <v>0.29552816101419799</v>
      </c>
      <c r="C21" s="10">
        <v>0.25614065520804002</v>
      </c>
      <c r="D21" s="10">
        <v>0.33821852007196002</v>
      </c>
      <c r="E21" s="14" t="s">
        <v>173</v>
      </c>
      <c r="F21" s="7">
        <v>0.32244271271696501</v>
      </c>
      <c r="G21" s="10">
        <v>0.27732841916172601</v>
      </c>
      <c r="H21" s="10">
        <v>0.37112704820971598</v>
      </c>
      <c r="I21" s="14" t="s">
        <v>173</v>
      </c>
      <c r="J21" s="7">
        <v>0.145221649951318</v>
      </c>
      <c r="K21" s="10">
        <v>8.5293807209899E-2</v>
      </c>
      <c r="L21" s="10">
        <v>0.236374343911086</v>
      </c>
      <c r="M21" s="14" t="s">
        <v>184</v>
      </c>
    </row>
    <row r="22" spans="1:13" x14ac:dyDescent="0.25">
      <c r="A22" s="11" t="s">
        <v>193</v>
      </c>
      <c r="B22" s="7">
        <v>0.32005669005173598</v>
      </c>
      <c r="C22" s="10">
        <v>0.271180950373138</v>
      </c>
      <c r="D22" s="10">
        <v>0.37323032446243798</v>
      </c>
      <c r="E22" s="14" t="s">
        <v>173</v>
      </c>
      <c r="F22" s="7">
        <v>0.329258100486228</v>
      </c>
      <c r="G22" s="10">
        <v>0.27587478424933698</v>
      </c>
      <c r="H22" s="10">
        <v>0.38744432059116501</v>
      </c>
      <c r="I22" s="14" t="s">
        <v>173</v>
      </c>
      <c r="J22" s="7">
        <v>0.26068888605745999</v>
      </c>
      <c r="K22" s="10">
        <v>0.164104143593062</v>
      </c>
      <c r="L22" s="10">
        <v>0.38775009589937298</v>
      </c>
      <c r="M22" s="14" t="s">
        <v>184</v>
      </c>
    </row>
    <row r="23" spans="1:13" x14ac:dyDescent="0.25">
      <c r="A23" s="11" t="s">
        <v>194</v>
      </c>
      <c r="B23" s="7">
        <v>0.262108495047083</v>
      </c>
      <c r="C23" s="10">
        <v>0.23056370322415601</v>
      </c>
      <c r="D23" s="10">
        <v>0.29630710688782202</v>
      </c>
      <c r="E23" s="14" t="s">
        <v>173</v>
      </c>
      <c r="F23" s="7">
        <v>0.27396772350722098</v>
      </c>
      <c r="G23" s="10">
        <v>0.24087258003401599</v>
      </c>
      <c r="H23" s="10">
        <v>0.30975460808378302</v>
      </c>
      <c r="I23" s="14" t="s">
        <v>173</v>
      </c>
      <c r="J23" s="7">
        <v>0.18253431264974601</v>
      </c>
      <c r="K23" s="10">
        <v>0.123603279036959</v>
      </c>
      <c r="L23" s="10">
        <v>0.26118863865390901</v>
      </c>
      <c r="M23" s="14" t="s">
        <v>173</v>
      </c>
    </row>
    <row r="24" spans="1:13" x14ac:dyDescent="0.25">
      <c r="A24" s="11" t="s">
        <v>195</v>
      </c>
      <c r="B24" s="7">
        <v>0.25700046206861099</v>
      </c>
      <c r="C24" s="10">
        <v>0.22046915160208599</v>
      </c>
      <c r="D24" s="10">
        <v>0.29727654537015602</v>
      </c>
      <c r="E24" s="14" t="s">
        <v>173</v>
      </c>
      <c r="F24" s="7">
        <v>0.27137161772859397</v>
      </c>
      <c r="G24" s="10">
        <v>0.23112030605490699</v>
      </c>
      <c r="H24" s="10">
        <v>0.315754185243039</v>
      </c>
      <c r="I24" s="14" t="s">
        <v>173</v>
      </c>
      <c r="J24" s="7">
        <v>0.16991049266835401</v>
      </c>
      <c r="K24" s="10">
        <v>0.10486037863549801</v>
      </c>
      <c r="L24" s="10">
        <v>0.26343835641704499</v>
      </c>
      <c r="M24" s="14" t="s">
        <v>184</v>
      </c>
    </row>
    <row r="25" spans="1:13" x14ac:dyDescent="0.25">
      <c r="A25" s="11" t="s">
        <v>196</v>
      </c>
      <c r="B25" s="7">
        <v>0.249913331538826</v>
      </c>
      <c r="C25" s="10">
        <v>0.19888573273681001</v>
      </c>
      <c r="D25" s="10">
        <v>0.30898346091170797</v>
      </c>
      <c r="E25" s="14" t="s">
        <v>173</v>
      </c>
      <c r="F25" s="7">
        <v>0.24811178012101701</v>
      </c>
      <c r="G25" s="10">
        <v>0.19693646153510899</v>
      </c>
      <c r="H25" s="10">
        <v>0.30749345098193098</v>
      </c>
      <c r="I25" s="14" t="s">
        <v>173</v>
      </c>
      <c r="J25" s="7">
        <v>0.263506624444174</v>
      </c>
      <c r="K25" s="10">
        <v>0.112162179993582</v>
      </c>
      <c r="L25" s="10">
        <v>0.50329989324458702</v>
      </c>
      <c r="M25" s="14" t="s">
        <v>197</v>
      </c>
    </row>
    <row r="26" spans="1:13" x14ac:dyDescent="0.25">
      <c r="A26" s="11" t="s">
        <v>198</v>
      </c>
      <c r="B26" s="7">
        <v>0.248190435223763</v>
      </c>
      <c r="C26" s="10">
        <v>0.20795269861617599</v>
      </c>
      <c r="D26" s="10">
        <v>0.29333053383691998</v>
      </c>
      <c r="E26" s="14" t="s">
        <v>173</v>
      </c>
      <c r="F26" s="7">
        <v>0.26456183354083901</v>
      </c>
      <c r="G26" s="10">
        <v>0.22115985592138601</v>
      </c>
      <c r="H26" s="10">
        <v>0.313057677521205</v>
      </c>
      <c r="I26" s="14" t="s">
        <v>173</v>
      </c>
      <c r="J26" s="7">
        <v>0.16100214709707</v>
      </c>
      <c r="K26" s="10">
        <v>9.3447786156658399E-2</v>
      </c>
      <c r="L26" s="10">
        <v>0.26321302756459802</v>
      </c>
      <c r="M26" s="14" t="s">
        <v>184</v>
      </c>
    </row>
    <row r="27" spans="1:13" x14ac:dyDescent="0.25">
      <c r="A27" s="11" t="s">
        <v>199</v>
      </c>
      <c r="B27" s="7">
        <v>0.37955199913287102</v>
      </c>
      <c r="C27" s="10">
        <v>0.330546340715205</v>
      </c>
      <c r="D27" s="10">
        <v>0.43114397173020602</v>
      </c>
      <c r="E27" s="14" t="s">
        <v>173</v>
      </c>
      <c r="F27" s="7">
        <v>0.40546332385433898</v>
      </c>
      <c r="G27" s="10">
        <v>0.35165907218647302</v>
      </c>
      <c r="H27" s="10">
        <v>0.46163817749959601</v>
      </c>
      <c r="I27" s="14" t="s">
        <v>173</v>
      </c>
      <c r="J27" s="7">
        <v>0.24868391885472799</v>
      </c>
      <c r="K27" s="10">
        <v>0.155438216563524</v>
      </c>
      <c r="L27" s="10">
        <v>0.37315206880329499</v>
      </c>
      <c r="M27" s="14" t="s">
        <v>184</v>
      </c>
    </row>
    <row r="28" spans="1:13" x14ac:dyDescent="0.25">
      <c r="A28" s="12" t="s">
        <v>200</v>
      </c>
      <c r="B28" s="8">
        <v>0.27893333107290402</v>
      </c>
      <c r="C28" s="9">
        <v>0.231860704793768</v>
      </c>
      <c r="D28" s="9">
        <v>0.33143912474368697</v>
      </c>
      <c r="E28" s="15" t="s">
        <v>173</v>
      </c>
      <c r="F28" s="8">
        <v>0.28899699070270701</v>
      </c>
      <c r="G28" s="9">
        <v>0.23966085866806</v>
      </c>
      <c r="H28" s="9">
        <v>0.34389577213117001</v>
      </c>
      <c r="I28" s="15" t="s">
        <v>173</v>
      </c>
      <c r="J28" s="8">
        <v>0.20522503613143001</v>
      </c>
      <c r="K28" s="9">
        <v>9.7557943624869206E-2</v>
      </c>
      <c r="L28" s="9">
        <v>0.38148596976083998</v>
      </c>
      <c r="M28" s="15" t="s">
        <v>197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0.28515625" bestFit="1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81</v>
      </c>
    </row>
    <row r="3" spans="1:13" x14ac:dyDescent="0.25">
      <c r="A3" s="1" t="s">
        <v>240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25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223</v>
      </c>
      <c r="G11" s="18" t="s">
        <v>176</v>
      </c>
      <c r="H11" s="18" t="s">
        <v>177</v>
      </c>
      <c r="I11" s="19" t="s">
        <v>178</v>
      </c>
      <c r="J11" s="17" t="s">
        <v>224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0.24623023500416599</v>
      </c>
      <c r="C12" s="10">
        <v>0.23471670391181701</v>
      </c>
      <c r="D12" s="10">
        <v>0.25811804929357401</v>
      </c>
      <c r="E12" s="14" t="s">
        <v>173</v>
      </c>
      <c r="F12" s="7">
        <v>0.17000744610744001</v>
      </c>
      <c r="G12" s="10">
        <v>0.158526983307958</v>
      </c>
      <c r="H12" s="10">
        <v>0.182139358247182</v>
      </c>
      <c r="I12" s="14" t="s">
        <v>173</v>
      </c>
      <c r="J12" s="7">
        <v>0.424778964752003</v>
      </c>
      <c r="K12" s="10">
        <v>0.40095800248764801</v>
      </c>
      <c r="L12" s="10">
        <v>0.44895450107534002</v>
      </c>
      <c r="M12" s="14" t="s">
        <v>173</v>
      </c>
    </row>
    <row r="13" spans="1:13" x14ac:dyDescent="0.25">
      <c r="A13" s="11" t="s">
        <v>183</v>
      </c>
      <c r="B13" s="7">
        <v>0.20387900565568801</v>
      </c>
      <c r="C13" s="10">
        <v>0.15335390572466701</v>
      </c>
      <c r="D13" s="10">
        <v>0.26582396522757001</v>
      </c>
      <c r="E13" s="14" t="s">
        <v>173</v>
      </c>
      <c r="F13" s="7">
        <v>0.11959149073083999</v>
      </c>
      <c r="G13" s="10">
        <v>7.7990692073483497E-2</v>
      </c>
      <c r="H13" s="10">
        <v>0.17907268101658999</v>
      </c>
      <c r="I13" s="14" t="s">
        <v>173</v>
      </c>
      <c r="J13" s="7">
        <v>0.391846254791195</v>
      </c>
      <c r="K13" s="10">
        <v>0.27732688532018401</v>
      </c>
      <c r="L13" s="10">
        <v>0.51965081422305603</v>
      </c>
      <c r="M13" s="14" t="s">
        <v>184</v>
      </c>
    </row>
    <row r="14" spans="1:13" x14ac:dyDescent="0.25">
      <c r="A14" s="11" t="s">
        <v>185</v>
      </c>
      <c r="B14" s="7">
        <v>0.17618532428950301</v>
      </c>
      <c r="C14" s="10">
        <v>0.141677836572105</v>
      </c>
      <c r="D14" s="10">
        <v>0.21697294743020901</v>
      </c>
      <c r="E14" s="14" t="s">
        <v>173</v>
      </c>
      <c r="F14" s="7">
        <v>0.13847289338944399</v>
      </c>
      <c r="G14" s="10">
        <v>0.103308777241626</v>
      </c>
      <c r="H14" s="10">
        <v>0.18316127469294999</v>
      </c>
      <c r="I14" s="14" t="s">
        <v>173</v>
      </c>
      <c r="J14" s="7">
        <v>0.30737588802434601</v>
      </c>
      <c r="K14" s="10">
        <v>0.23170809329169401</v>
      </c>
      <c r="L14" s="10">
        <v>0.39504826658533898</v>
      </c>
      <c r="M14" s="14" t="s">
        <v>173</v>
      </c>
    </row>
    <row r="15" spans="1:13" x14ac:dyDescent="0.25">
      <c r="A15" s="11" t="s">
        <v>186</v>
      </c>
      <c r="B15" s="7">
        <v>0.157859589048854</v>
      </c>
      <c r="C15" s="10">
        <v>0.13042599371710101</v>
      </c>
      <c r="D15" s="10">
        <v>0.18980401728720001</v>
      </c>
      <c r="E15" s="14" t="s">
        <v>173</v>
      </c>
      <c r="F15" s="7">
        <v>0.103763371505619</v>
      </c>
      <c r="G15" s="10">
        <v>7.8611607056319102E-2</v>
      </c>
      <c r="H15" s="10">
        <v>0.13577657971420801</v>
      </c>
      <c r="I15" s="14" t="s">
        <v>173</v>
      </c>
      <c r="J15" s="7">
        <v>0.30703766838750601</v>
      </c>
      <c r="K15" s="10">
        <v>0.23246712032542899</v>
      </c>
      <c r="L15" s="10">
        <v>0.39327228982301299</v>
      </c>
      <c r="M15" s="14" t="s">
        <v>173</v>
      </c>
    </row>
    <row r="16" spans="1:13" x14ac:dyDescent="0.25">
      <c r="A16" s="11" t="s">
        <v>187</v>
      </c>
      <c r="B16" s="7">
        <v>0.28887810764126098</v>
      </c>
      <c r="C16" s="10">
        <v>0.25579602611347702</v>
      </c>
      <c r="D16" s="10">
        <v>0.32437383470194497</v>
      </c>
      <c r="E16" s="14" t="s">
        <v>173</v>
      </c>
      <c r="F16" s="7">
        <v>0.20888656208112799</v>
      </c>
      <c r="G16" s="10">
        <v>0.17177905463884799</v>
      </c>
      <c r="H16" s="10">
        <v>0.25157512446179903</v>
      </c>
      <c r="I16" s="14" t="s">
        <v>173</v>
      </c>
      <c r="J16" s="7">
        <v>0.47662848060774599</v>
      </c>
      <c r="K16" s="10">
        <v>0.40054969760119802</v>
      </c>
      <c r="L16" s="10">
        <v>0.55380750944990598</v>
      </c>
      <c r="M16" s="14" t="s">
        <v>173</v>
      </c>
    </row>
    <row r="17" spans="1:13" x14ac:dyDescent="0.25">
      <c r="A17" s="11" t="s">
        <v>188</v>
      </c>
      <c r="B17" s="7">
        <v>0.23561117521587699</v>
      </c>
      <c r="C17" s="10">
        <v>0.20009936816592</v>
      </c>
      <c r="D17" s="10">
        <v>0.27525658312044099</v>
      </c>
      <c r="E17" s="14" t="s">
        <v>173</v>
      </c>
      <c r="F17" s="7">
        <v>0.13367170772065001</v>
      </c>
      <c r="G17" s="10">
        <v>0.101822611541711</v>
      </c>
      <c r="H17" s="10">
        <v>0.17355787665186001</v>
      </c>
      <c r="I17" s="14" t="s">
        <v>173</v>
      </c>
      <c r="J17" s="7">
        <v>0.47125570301682801</v>
      </c>
      <c r="K17" s="10">
        <v>0.39085955152533303</v>
      </c>
      <c r="L17" s="10">
        <v>0.55317128612418898</v>
      </c>
      <c r="M17" s="14" t="s">
        <v>173</v>
      </c>
    </row>
    <row r="18" spans="1:13" x14ac:dyDescent="0.25">
      <c r="A18" s="11" t="s">
        <v>189</v>
      </c>
      <c r="B18" s="7">
        <v>0.25994827893752998</v>
      </c>
      <c r="C18" s="10">
        <v>0.23422700645484801</v>
      </c>
      <c r="D18" s="10">
        <v>0.28743389745167902</v>
      </c>
      <c r="E18" s="14" t="s">
        <v>173</v>
      </c>
      <c r="F18" s="7">
        <v>0.17287875922379101</v>
      </c>
      <c r="G18" s="10">
        <v>0.14415995556220099</v>
      </c>
      <c r="H18" s="10">
        <v>0.20594207116131599</v>
      </c>
      <c r="I18" s="14" t="s">
        <v>173</v>
      </c>
      <c r="J18" s="7">
        <v>0.41435448020108501</v>
      </c>
      <c r="K18" s="10">
        <v>0.36498965711583897</v>
      </c>
      <c r="L18" s="10">
        <v>0.46550154277769201</v>
      </c>
      <c r="M18" s="14" t="s">
        <v>173</v>
      </c>
    </row>
    <row r="19" spans="1:13" x14ac:dyDescent="0.25">
      <c r="A19" s="11" t="s">
        <v>190</v>
      </c>
      <c r="B19" s="7">
        <v>0.240596495341144</v>
      </c>
      <c r="C19" s="10">
        <v>0.22033145931326201</v>
      </c>
      <c r="D19" s="10">
        <v>0.262098837272151</v>
      </c>
      <c r="E19" s="14" t="s">
        <v>173</v>
      </c>
      <c r="F19" s="7">
        <v>0.170184440835011</v>
      </c>
      <c r="G19" s="10">
        <v>0.15035355081402499</v>
      </c>
      <c r="H19" s="10">
        <v>0.19203974195798601</v>
      </c>
      <c r="I19" s="14" t="s">
        <v>173</v>
      </c>
      <c r="J19" s="7">
        <v>0.41110266275966101</v>
      </c>
      <c r="K19" s="10">
        <v>0.36796785560316803</v>
      </c>
      <c r="L19" s="10">
        <v>0.45564859254701301</v>
      </c>
      <c r="M19" s="14" t="s">
        <v>173</v>
      </c>
    </row>
    <row r="20" spans="1:13" x14ac:dyDescent="0.25">
      <c r="A20" s="11" t="s">
        <v>191</v>
      </c>
      <c r="B20" s="7">
        <v>0.26156515856310503</v>
      </c>
      <c r="C20" s="10">
        <v>0.221842999169789</v>
      </c>
      <c r="D20" s="10">
        <v>0.30560649469185103</v>
      </c>
      <c r="E20" s="14" t="s">
        <v>173</v>
      </c>
      <c r="F20" s="7">
        <v>0.18326256953146</v>
      </c>
      <c r="G20" s="10">
        <v>0.13753988301105299</v>
      </c>
      <c r="H20" s="10">
        <v>0.239956048603684</v>
      </c>
      <c r="I20" s="14" t="s">
        <v>173</v>
      </c>
      <c r="J20" s="7">
        <v>0.41503116110878602</v>
      </c>
      <c r="K20" s="10">
        <v>0.33560669140177202</v>
      </c>
      <c r="L20" s="10">
        <v>0.49913111193641702</v>
      </c>
      <c r="M20" s="14" t="s">
        <v>173</v>
      </c>
    </row>
    <row r="21" spans="1:13" x14ac:dyDescent="0.25">
      <c r="A21" s="11" t="s">
        <v>192</v>
      </c>
      <c r="B21" s="7">
        <v>0.29552816101419799</v>
      </c>
      <c r="C21" s="10">
        <v>0.25614065520804002</v>
      </c>
      <c r="D21" s="10">
        <v>0.33821852007196002</v>
      </c>
      <c r="E21" s="14" t="s">
        <v>173</v>
      </c>
      <c r="F21" s="7">
        <v>0.19977006875012099</v>
      </c>
      <c r="G21" s="10">
        <v>0.164932330466948</v>
      </c>
      <c r="H21" s="10">
        <v>0.23985281557503599</v>
      </c>
      <c r="I21" s="14" t="s">
        <v>173</v>
      </c>
      <c r="J21" s="7">
        <v>0.51791762076515202</v>
      </c>
      <c r="K21" s="10">
        <v>0.45003038356806702</v>
      </c>
      <c r="L21" s="10">
        <v>0.58514977911000898</v>
      </c>
      <c r="M21" s="14" t="s">
        <v>173</v>
      </c>
    </row>
    <row r="22" spans="1:13" x14ac:dyDescent="0.25">
      <c r="A22" s="11" t="s">
        <v>193</v>
      </c>
      <c r="B22" s="7">
        <v>0.32005669005173598</v>
      </c>
      <c r="C22" s="10">
        <v>0.271180950373138</v>
      </c>
      <c r="D22" s="10">
        <v>0.37323032446243798</v>
      </c>
      <c r="E22" s="14" t="s">
        <v>173</v>
      </c>
      <c r="F22" s="7">
        <v>0.220454304002975</v>
      </c>
      <c r="G22" s="10">
        <v>0.16817730722382701</v>
      </c>
      <c r="H22" s="10">
        <v>0.28344411522372998</v>
      </c>
      <c r="I22" s="14" t="s">
        <v>173</v>
      </c>
      <c r="J22" s="7">
        <v>0.50909510270495695</v>
      </c>
      <c r="K22" s="10">
        <v>0.42868646069294403</v>
      </c>
      <c r="L22" s="10">
        <v>0.58903588844114096</v>
      </c>
      <c r="M22" s="14" t="s">
        <v>173</v>
      </c>
    </row>
    <row r="23" spans="1:13" x14ac:dyDescent="0.25">
      <c r="A23" s="11" t="s">
        <v>194</v>
      </c>
      <c r="B23" s="7">
        <v>0.262108495047083</v>
      </c>
      <c r="C23" s="10">
        <v>0.23056370322415601</v>
      </c>
      <c r="D23" s="10">
        <v>0.29630710688782202</v>
      </c>
      <c r="E23" s="14" t="s">
        <v>173</v>
      </c>
      <c r="F23" s="7">
        <v>0.17623759047763499</v>
      </c>
      <c r="G23" s="10">
        <v>0.14729378330478901</v>
      </c>
      <c r="H23" s="10">
        <v>0.209471787415206</v>
      </c>
      <c r="I23" s="14" t="s">
        <v>173</v>
      </c>
      <c r="J23" s="7">
        <v>0.463053737620506</v>
      </c>
      <c r="K23" s="10">
        <v>0.40266831618092003</v>
      </c>
      <c r="L23" s="10">
        <v>0.524542645935972</v>
      </c>
      <c r="M23" s="14" t="s">
        <v>173</v>
      </c>
    </row>
    <row r="24" spans="1:13" x14ac:dyDescent="0.25">
      <c r="A24" s="11" t="s">
        <v>195</v>
      </c>
      <c r="B24" s="7">
        <v>0.25700046206861099</v>
      </c>
      <c r="C24" s="10">
        <v>0.22046915160208599</v>
      </c>
      <c r="D24" s="10">
        <v>0.29727654537015602</v>
      </c>
      <c r="E24" s="14" t="s">
        <v>173</v>
      </c>
      <c r="F24" s="7">
        <v>0.18504259763935299</v>
      </c>
      <c r="G24" s="10">
        <v>0.14961562108492099</v>
      </c>
      <c r="H24" s="10">
        <v>0.226622684029264</v>
      </c>
      <c r="I24" s="14" t="s">
        <v>173</v>
      </c>
      <c r="J24" s="7">
        <v>0.42244873798037502</v>
      </c>
      <c r="K24" s="10">
        <v>0.349718805585787</v>
      </c>
      <c r="L24" s="10">
        <v>0.49870431986980102</v>
      </c>
      <c r="M24" s="14" t="s">
        <v>173</v>
      </c>
    </row>
    <row r="25" spans="1:13" x14ac:dyDescent="0.25">
      <c r="A25" s="11" t="s">
        <v>196</v>
      </c>
      <c r="B25" s="7">
        <v>0.249913331538826</v>
      </c>
      <c r="C25" s="10">
        <v>0.19888573273681001</v>
      </c>
      <c r="D25" s="10">
        <v>0.30898346091170797</v>
      </c>
      <c r="E25" s="14" t="s">
        <v>173</v>
      </c>
      <c r="F25" s="7">
        <v>0.151030015805944</v>
      </c>
      <c r="G25" s="10">
        <v>9.66348690225345E-2</v>
      </c>
      <c r="H25" s="10">
        <v>0.22830564438905099</v>
      </c>
      <c r="I25" s="14" t="s">
        <v>184</v>
      </c>
      <c r="J25" s="7">
        <v>0.49297700116598803</v>
      </c>
      <c r="K25" s="10">
        <v>0.38226350766677503</v>
      </c>
      <c r="L25" s="10">
        <v>0.60438361686683395</v>
      </c>
      <c r="M25" s="14" t="s">
        <v>173</v>
      </c>
    </row>
    <row r="26" spans="1:13" x14ac:dyDescent="0.25">
      <c r="A26" s="11" t="s">
        <v>198</v>
      </c>
      <c r="B26" s="7">
        <v>0.248190435223763</v>
      </c>
      <c r="C26" s="10">
        <v>0.20795269861617599</v>
      </c>
      <c r="D26" s="10">
        <v>0.29333053383691998</v>
      </c>
      <c r="E26" s="14" t="s">
        <v>173</v>
      </c>
      <c r="F26" s="7">
        <v>0.185773969650561</v>
      </c>
      <c r="G26" s="10">
        <v>0.14724764326522499</v>
      </c>
      <c r="H26" s="10">
        <v>0.23164226432485099</v>
      </c>
      <c r="I26" s="14" t="s">
        <v>173</v>
      </c>
      <c r="J26" s="7">
        <v>0.44517020770224103</v>
      </c>
      <c r="K26" s="10">
        <v>0.35768415971623202</v>
      </c>
      <c r="L26" s="10">
        <v>0.53619169559872404</v>
      </c>
      <c r="M26" s="14" t="s">
        <v>173</v>
      </c>
    </row>
    <row r="27" spans="1:13" x14ac:dyDescent="0.25">
      <c r="A27" s="11" t="s">
        <v>199</v>
      </c>
      <c r="B27" s="7">
        <v>0.37955199913287102</v>
      </c>
      <c r="C27" s="10">
        <v>0.330546340715205</v>
      </c>
      <c r="D27" s="10">
        <v>0.43114397173020602</v>
      </c>
      <c r="E27" s="14" t="s">
        <v>173</v>
      </c>
      <c r="F27" s="7">
        <v>0.29572061265666799</v>
      </c>
      <c r="G27" s="10">
        <v>0.24187411722108099</v>
      </c>
      <c r="H27" s="10">
        <v>0.35592664378118299</v>
      </c>
      <c r="I27" s="14" t="s">
        <v>173</v>
      </c>
      <c r="J27" s="7">
        <v>0.63492251600223704</v>
      </c>
      <c r="K27" s="10">
        <v>0.53418417487873404</v>
      </c>
      <c r="L27" s="10">
        <v>0.72508687996789301</v>
      </c>
      <c r="M27" s="14" t="s">
        <v>173</v>
      </c>
    </row>
    <row r="28" spans="1:13" x14ac:dyDescent="0.25">
      <c r="A28" s="12" t="s">
        <v>200</v>
      </c>
      <c r="B28" s="8">
        <v>0.27893333107290402</v>
      </c>
      <c r="C28" s="9">
        <v>0.231860704793768</v>
      </c>
      <c r="D28" s="9">
        <v>0.33143912474368697</v>
      </c>
      <c r="E28" s="15" t="s">
        <v>173</v>
      </c>
      <c r="F28" s="8">
        <v>0.16364589792640999</v>
      </c>
      <c r="G28" s="9">
        <v>0.12257175879264599</v>
      </c>
      <c r="H28" s="9">
        <v>0.21510970866406101</v>
      </c>
      <c r="I28" s="15" t="s">
        <v>173</v>
      </c>
      <c r="J28" s="8">
        <v>0.53712780954775197</v>
      </c>
      <c r="K28" s="9">
        <v>0.46487472434764499</v>
      </c>
      <c r="L28" s="9">
        <v>0.60785462568827997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AG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7" bestFit="1" customWidth="1"/>
    <col min="17" max="17" width="5.7109375" customWidth="1"/>
    <col min="18" max="18" width="28" bestFit="1" customWidth="1"/>
    <col min="21" max="21" width="5.7109375" customWidth="1"/>
    <col min="22" max="22" width="29" bestFit="1" customWidth="1"/>
    <col min="25" max="25" width="5.7109375" customWidth="1"/>
    <col min="26" max="26" width="28.140625" bestFit="1" customWidth="1"/>
    <col min="29" max="29" width="5.7109375" customWidth="1"/>
    <col min="30" max="30" width="23.7109375" customWidth="1"/>
    <col min="33" max="33" width="5.7109375" customWidth="1"/>
  </cols>
  <sheetData>
    <row r="1" spans="1:3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  <c r="V1" t="s">
        <v>173</v>
      </c>
      <c r="W1" t="s">
        <v>173</v>
      </c>
      <c r="X1" t="s">
        <v>173</v>
      </c>
      <c r="Y1" t="s">
        <v>173</v>
      </c>
      <c r="Z1" t="s">
        <v>173</v>
      </c>
      <c r="AA1" t="s">
        <v>173</v>
      </c>
      <c r="AB1" t="s">
        <v>173</v>
      </c>
      <c r="AC1" t="s">
        <v>173</v>
      </c>
      <c r="AD1" t="s">
        <v>173</v>
      </c>
      <c r="AE1" t="s">
        <v>173</v>
      </c>
      <c r="AF1" t="s">
        <v>173</v>
      </c>
      <c r="AG1" t="s">
        <v>173</v>
      </c>
    </row>
    <row r="2" spans="1:33" x14ac:dyDescent="0.25">
      <c r="A2" s="1" t="s">
        <v>82</v>
      </c>
    </row>
    <row r="3" spans="1:33" x14ac:dyDescent="0.25">
      <c r="A3" s="1" t="s">
        <v>240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  <c r="V3" t="s">
        <v>173</v>
      </c>
      <c r="W3" t="s">
        <v>173</v>
      </c>
      <c r="X3" t="s">
        <v>173</v>
      </c>
      <c r="Y3" t="s">
        <v>173</v>
      </c>
      <c r="Z3" t="s">
        <v>173</v>
      </c>
      <c r="AA3" t="s">
        <v>173</v>
      </c>
      <c r="AB3" t="s">
        <v>173</v>
      </c>
      <c r="AC3" t="s">
        <v>173</v>
      </c>
      <c r="AD3" t="s">
        <v>173</v>
      </c>
      <c r="AE3" t="s">
        <v>173</v>
      </c>
      <c r="AF3" t="s">
        <v>173</v>
      </c>
      <c r="AG3" t="s">
        <v>173</v>
      </c>
    </row>
    <row r="4" spans="1:3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  <c r="V4" t="s">
        <v>173</v>
      </c>
      <c r="W4" t="s">
        <v>173</v>
      </c>
      <c r="X4" t="s">
        <v>173</v>
      </c>
      <c r="Y4" t="s">
        <v>173</v>
      </c>
      <c r="Z4" t="s">
        <v>173</v>
      </c>
      <c r="AA4" t="s">
        <v>173</v>
      </c>
      <c r="AB4" t="s">
        <v>173</v>
      </c>
      <c r="AC4" t="s">
        <v>173</v>
      </c>
      <c r="AD4" t="s">
        <v>173</v>
      </c>
      <c r="AE4" t="s">
        <v>173</v>
      </c>
      <c r="AF4" t="s">
        <v>173</v>
      </c>
      <c r="AG4" t="s">
        <v>173</v>
      </c>
    </row>
    <row r="5" spans="1:3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  <c r="V5" t="s">
        <v>173</v>
      </c>
      <c r="W5" t="s">
        <v>173</v>
      </c>
      <c r="X5" t="s">
        <v>173</v>
      </c>
      <c r="Y5" t="s">
        <v>173</v>
      </c>
      <c r="Z5" t="s">
        <v>173</v>
      </c>
      <c r="AA5" t="s">
        <v>173</v>
      </c>
      <c r="AB5" t="s">
        <v>173</v>
      </c>
      <c r="AC5" t="s">
        <v>173</v>
      </c>
      <c r="AD5" t="s">
        <v>173</v>
      </c>
      <c r="AE5" t="s">
        <v>173</v>
      </c>
      <c r="AF5" t="s">
        <v>173</v>
      </c>
      <c r="AG5" t="s">
        <v>173</v>
      </c>
    </row>
    <row r="6" spans="1:3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  <c r="V6" t="s">
        <v>173</v>
      </c>
      <c r="W6" t="s">
        <v>173</v>
      </c>
      <c r="X6" t="s">
        <v>173</v>
      </c>
      <c r="Y6" t="s">
        <v>173</v>
      </c>
      <c r="Z6" t="s">
        <v>173</v>
      </c>
      <c r="AA6" t="s">
        <v>173</v>
      </c>
      <c r="AB6" t="s">
        <v>173</v>
      </c>
      <c r="AC6" t="s">
        <v>173</v>
      </c>
      <c r="AD6" t="s">
        <v>173</v>
      </c>
      <c r="AE6" t="s">
        <v>173</v>
      </c>
      <c r="AF6" t="s">
        <v>173</v>
      </c>
      <c r="AG6" t="s">
        <v>173</v>
      </c>
    </row>
    <row r="7" spans="1:3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  <c r="V7" t="s">
        <v>173</v>
      </c>
      <c r="W7" t="s">
        <v>173</v>
      </c>
      <c r="X7" t="s">
        <v>173</v>
      </c>
      <c r="Y7" t="s">
        <v>173</v>
      </c>
      <c r="Z7" t="s">
        <v>173</v>
      </c>
      <c r="AA7" t="s">
        <v>173</v>
      </c>
      <c r="AB7" t="s">
        <v>173</v>
      </c>
      <c r="AC7" t="s">
        <v>173</v>
      </c>
      <c r="AD7" t="s">
        <v>173</v>
      </c>
      <c r="AE7" t="s">
        <v>173</v>
      </c>
      <c r="AF7" t="s">
        <v>173</v>
      </c>
      <c r="AG7" t="s">
        <v>173</v>
      </c>
    </row>
    <row r="8" spans="1:3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  <c r="V8" t="s">
        <v>173</v>
      </c>
      <c r="W8" t="s">
        <v>173</v>
      </c>
      <c r="X8" t="s">
        <v>173</v>
      </c>
      <c r="Y8" t="s">
        <v>173</v>
      </c>
      <c r="Z8" t="s">
        <v>173</v>
      </c>
      <c r="AA8" t="s">
        <v>173</v>
      </c>
      <c r="AB8" t="s">
        <v>173</v>
      </c>
      <c r="AC8" t="s">
        <v>173</v>
      </c>
      <c r="AD8" t="s">
        <v>173</v>
      </c>
      <c r="AE8" t="s">
        <v>173</v>
      </c>
      <c r="AF8" t="s">
        <v>173</v>
      </c>
      <c r="AG8" t="s">
        <v>173</v>
      </c>
    </row>
    <row r="9" spans="1:3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6" t="s">
        <v>173</v>
      </c>
      <c r="V9" s="6" t="s">
        <v>173</v>
      </c>
      <c r="W9" s="6" t="s">
        <v>173</v>
      </c>
      <c r="X9" s="6" t="s">
        <v>173</v>
      </c>
      <c r="Y9" s="6" t="s">
        <v>173</v>
      </c>
      <c r="Z9" s="6" t="s">
        <v>173</v>
      </c>
      <c r="AA9" s="6" t="s">
        <v>173</v>
      </c>
      <c r="AB9" s="6" t="s">
        <v>173</v>
      </c>
      <c r="AC9" s="6" t="s">
        <v>173</v>
      </c>
      <c r="AD9" s="6" t="s">
        <v>173</v>
      </c>
      <c r="AE9" s="6" t="s">
        <v>173</v>
      </c>
      <c r="AF9" s="6" t="s">
        <v>173</v>
      </c>
      <c r="AG9" s="5" t="s">
        <v>173</v>
      </c>
    </row>
    <row r="10" spans="1:3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t="s">
        <v>173</v>
      </c>
      <c r="V10" t="s">
        <v>173</v>
      </c>
      <c r="W10" t="s">
        <v>173</v>
      </c>
      <c r="X10" t="s">
        <v>173</v>
      </c>
      <c r="Y10" t="s">
        <v>173</v>
      </c>
      <c r="Z10" t="s">
        <v>173</v>
      </c>
      <c r="AA10" t="s">
        <v>173</v>
      </c>
      <c r="AB10" t="s">
        <v>173</v>
      </c>
      <c r="AC10" t="s">
        <v>173</v>
      </c>
      <c r="AD10" t="s">
        <v>173</v>
      </c>
      <c r="AE10" t="s">
        <v>173</v>
      </c>
      <c r="AF10" t="s">
        <v>173</v>
      </c>
      <c r="AG10" s="3" t="s">
        <v>173</v>
      </c>
    </row>
    <row r="11" spans="1:3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225</v>
      </c>
      <c r="G11" s="18" t="s">
        <v>176</v>
      </c>
      <c r="H11" s="18" t="s">
        <v>177</v>
      </c>
      <c r="I11" s="19" t="s">
        <v>178</v>
      </c>
      <c r="J11" s="17" t="s">
        <v>226</v>
      </c>
      <c r="K11" s="18" t="s">
        <v>176</v>
      </c>
      <c r="L11" s="18" t="s">
        <v>177</v>
      </c>
      <c r="M11" s="19" t="s">
        <v>178</v>
      </c>
      <c r="N11" s="17" t="s">
        <v>227</v>
      </c>
      <c r="O11" s="18" t="s">
        <v>176</v>
      </c>
      <c r="P11" s="18" t="s">
        <v>177</v>
      </c>
      <c r="Q11" s="19" t="s">
        <v>178</v>
      </c>
      <c r="R11" s="17" t="s">
        <v>228</v>
      </c>
      <c r="S11" s="18" t="s">
        <v>176</v>
      </c>
      <c r="T11" s="18" t="s">
        <v>177</v>
      </c>
      <c r="U11" s="19" t="s">
        <v>178</v>
      </c>
      <c r="V11" s="17" t="s">
        <v>229</v>
      </c>
      <c r="W11" s="18" t="s">
        <v>176</v>
      </c>
      <c r="X11" s="18" t="s">
        <v>177</v>
      </c>
      <c r="Y11" s="19" t="s">
        <v>178</v>
      </c>
      <c r="Z11" s="17" t="s">
        <v>230</v>
      </c>
      <c r="AA11" s="18" t="s">
        <v>176</v>
      </c>
      <c r="AB11" s="18" t="s">
        <v>177</v>
      </c>
      <c r="AC11" s="19" t="s">
        <v>178</v>
      </c>
      <c r="AD11" s="17" t="s">
        <v>231</v>
      </c>
      <c r="AE11" s="18" t="s">
        <v>176</v>
      </c>
      <c r="AF11" s="18" t="s">
        <v>177</v>
      </c>
      <c r="AG11" s="19" t="s">
        <v>178</v>
      </c>
    </row>
    <row r="12" spans="1:33" ht="16.5" thickTop="1" thickBot="1" x14ac:dyDescent="0.3">
      <c r="A12" s="11" t="s">
        <v>182</v>
      </c>
      <c r="B12" s="7">
        <v>0.24623023500416599</v>
      </c>
      <c r="C12" s="10">
        <v>0.23471670391181701</v>
      </c>
      <c r="D12" s="10">
        <v>0.25811804929357401</v>
      </c>
      <c r="E12" s="14" t="s">
        <v>173</v>
      </c>
      <c r="F12" s="8">
        <v>0.33623137472694797</v>
      </c>
      <c r="G12" s="9">
        <v>0.31254515074453898</v>
      </c>
      <c r="H12" s="9">
        <v>0.36077062591062298</v>
      </c>
      <c r="I12" s="15" t="s">
        <v>173</v>
      </c>
      <c r="J12" s="8">
        <v>7.6345201639099997E-2</v>
      </c>
      <c r="K12" s="9">
        <v>5.10831812358713E-2</v>
      </c>
      <c r="L12" s="9">
        <v>0.112617338443619</v>
      </c>
      <c r="M12" s="15" t="s">
        <v>173</v>
      </c>
      <c r="N12" s="8">
        <v>0.197732972167452</v>
      </c>
      <c r="O12" s="9">
        <v>0.150212804808939</v>
      </c>
      <c r="P12" s="9">
        <v>0.25576171526416203</v>
      </c>
      <c r="Q12" s="15" t="s">
        <v>173</v>
      </c>
      <c r="R12" s="8">
        <v>0.11509418598255</v>
      </c>
      <c r="S12" s="9">
        <v>9.2278521884904902E-2</v>
      </c>
      <c r="T12" s="9">
        <v>0.14266437185915501</v>
      </c>
      <c r="U12" s="15" t="s">
        <v>173</v>
      </c>
      <c r="V12" s="8">
        <v>0.11314792455492299</v>
      </c>
      <c r="W12" s="9">
        <v>9.1949632245283394E-2</v>
      </c>
      <c r="X12" s="9">
        <v>0.13848798372701701</v>
      </c>
      <c r="Y12" s="15" t="s">
        <v>173</v>
      </c>
      <c r="Z12" s="8">
        <v>0.25107465088969799</v>
      </c>
      <c r="AA12" s="9">
        <v>0.23259912597431101</v>
      </c>
      <c r="AB12" s="9">
        <v>0.27050041426251098</v>
      </c>
      <c r="AC12" s="15" t="s">
        <v>173</v>
      </c>
      <c r="AD12" s="8">
        <v>0.44381914579911402</v>
      </c>
      <c r="AE12" s="9">
        <v>0.41058451576761401</v>
      </c>
      <c r="AF12" s="9">
        <v>0.47756427878331598</v>
      </c>
      <c r="AG12" s="15" t="s">
        <v>173</v>
      </c>
    </row>
    <row r="13" spans="1:33" ht="15.75" thickTop="1" x14ac:dyDescent="0.25">
      <c r="A13" s="11" t="s">
        <v>183</v>
      </c>
      <c r="B13" s="7">
        <v>0.20387900565568801</v>
      </c>
      <c r="C13" s="10">
        <v>0.15335390572466701</v>
      </c>
      <c r="D13" s="10">
        <v>0.26582396522757001</v>
      </c>
      <c r="E13" s="14" t="s">
        <v>173</v>
      </c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  <c r="N13" t="s">
        <v>173</v>
      </c>
      <c r="O13" t="s">
        <v>173</v>
      </c>
      <c r="P13" t="s">
        <v>173</v>
      </c>
      <c r="Q13" s="16" t="s">
        <v>173</v>
      </c>
      <c r="R13" t="s">
        <v>173</v>
      </c>
      <c r="S13" t="s">
        <v>173</v>
      </c>
      <c r="T13" t="s">
        <v>173</v>
      </c>
      <c r="U13" s="16" t="s">
        <v>173</v>
      </c>
      <c r="V13" t="s">
        <v>173</v>
      </c>
      <c r="W13" t="s">
        <v>173</v>
      </c>
      <c r="X13" t="s">
        <v>173</v>
      </c>
      <c r="Y13" s="16" t="s">
        <v>173</v>
      </c>
      <c r="Z13" t="s">
        <v>173</v>
      </c>
      <c r="AA13" t="s">
        <v>173</v>
      </c>
      <c r="AB13" t="s">
        <v>173</v>
      </c>
      <c r="AC13" s="16" t="s">
        <v>173</v>
      </c>
      <c r="AD13" t="s">
        <v>173</v>
      </c>
      <c r="AE13" t="s">
        <v>173</v>
      </c>
      <c r="AF13" t="s">
        <v>173</v>
      </c>
      <c r="AG13" s="16" t="s">
        <v>173</v>
      </c>
    </row>
    <row r="14" spans="1:33" x14ac:dyDescent="0.25">
      <c r="A14" s="11" t="s">
        <v>185</v>
      </c>
      <c r="B14" s="7">
        <v>0.17618532428950301</v>
      </c>
      <c r="C14" s="10">
        <v>0.141677836572105</v>
      </c>
      <c r="D14" s="10">
        <v>0.21697294743020901</v>
      </c>
      <c r="E14" s="14" t="s">
        <v>173</v>
      </c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  <c r="N14" t="s">
        <v>173</v>
      </c>
      <c r="O14" t="s">
        <v>173</v>
      </c>
      <c r="P14" t="s">
        <v>173</v>
      </c>
      <c r="Q14" s="16" t="s">
        <v>173</v>
      </c>
      <c r="R14" t="s">
        <v>173</v>
      </c>
      <c r="S14" t="s">
        <v>173</v>
      </c>
      <c r="T14" t="s">
        <v>173</v>
      </c>
      <c r="U14" s="16" t="s">
        <v>173</v>
      </c>
      <c r="V14" t="s">
        <v>173</v>
      </c>
      <c r="W14" t="s">
        <v>173</v>
      </c>
      <c r="X14" t="s">
        <v>173</v>
      </c>
      <c r="Y14" s="16" t="s">
        <v>173</v>
      </c>
      <c r="Z14" t="s">
        <v>173</v>
      </c>
      <c r="AA14" t="s">
        <v>173</v>
      </c>
      <c r="AB14" t="s">
        <v>173</v>
      </c>
      <c r="AC14" s="16" t="s">
        <v>173</v>
      </c>
      <c r="AD14" t="s">
        <v>173</v>
      </c>
      <c r="AE14" t="s">
        <v>173</v>
      </c>
      <c r="AF14" t="s">
        <v>173</v>
      </c>
      <c r="AG14" s="16" t="s">
        <v>173</v>
      </c>
    </row>
    <row r="15" spans="1:33" x14ac:dyDescent="0.25">
      <c r="A15" s="11" t="s">
        <v>186</v>
      </c>
      <c r="B15" s="7">
        <v>0.157859589048854</v>
      </c>
      <c r="C15" s="10">
        <v>0.13042599371710101</v>
      </c>
      <c r="D15" s="10">
        <v>0.18980401728720001</v>
      </c>
      <c r="E15" s="14" t="s">
        <v>173</v>
      </c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  <c r="N15" t="s">
        <v>173</v>
      </c>
      <c r="O15" t="s">
        <v>173</v>
      </c>
      <c r="P15" t="s">
        <v>173</v>
      </c>
      <c r="Q15" s="16" t="s">
        <v>173</v>
      </c>
      <c r="R15" t="s">
        <v>173</v>
      </c>
      <c r="S15" t="s">
        <v>173</v>
      </c>
      <c r="T15" t="s">
        <v>173</v>
      </c>
      <c r="U15" s="16" t="s">
        <v>173</v>
      </c>
      <c r="V15" t="s">
        <v>173</v>
      </c>
      <c r="W15" t="s">
        <v>173</v>
      </c>
      <c r="X15" t="s">
        <v>173</v>
      </c>
      <c r="Y15" s="16" t="s">
        <v>173</v>
      </c>
      <c r="Z15" t="s">
        <v>173</v>
      </c>
      <c r="AA15" t="s">
        <v>173</v>
      </c>
      <c r="AB15" t="s">
        <v>173</v>
      </c>
      <c r="AC15" s="16" t="s">
        <v>173</v>
      </c>
      <c r="AD15" t="s">
        <v>173</v>
      </c>
      <c r="AE15" t="s">
        <v>173</v>
      </c>
      <c r="AF15" t="s">
        <v>173</v>
      </c>
      <c r="AG15" s="16" t="s">
        <v>173</v>
      </c>
    </row>
    <row r="16" spans="1:33" x14ac:dyDescent="0.25">
      <c r="A16" s="11" t="s">
        <v>187</v>
      </c>
      <c r="B16" s="7">
        <v>0.28887810764126098</v>
      </c>
      <c r="C16" s="10">
        <v>0.25579602611347702</v>
      </c>
      <c r="D16" s="10">
        <v>0.32437383470194497</v>
      </c>
      <c r="E16" s="14" t="s">
        <v>173</v>
      </c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  <c r="N16" t="s">
        <v>173</v>
      </c>
      <c r="O16" t="s">
        <v>173</v>
      </c>
      <c r="P16" t="s">
        <v>173</v>
      </c>
      <c r="Q16" s="16" t="s">
        <v>173</v>
      </c>
      <c r="R16" t="s">
        <v>173</v>
      </c>
      <c r="S16" t="s">
        <v>173</v>
      </c>
      <c r="T16" t="s">
        <v>173</v>
      </c>
      <c r="U16" s="16" t="s">
        <v>173</v>
      </c>
      <c r="V16" t="s">
        <v>173</v>
      </c>
      <c r="W16" t="s">
        <v>173</v>
      </c>
      <c r="X16" t="s">
        <v>173</v>
      </c>
      <c r="Y16" s="16" t="s">
        <v>173</v>
      </c>
      <c r="Z16" t="s">
        <v>173</v>
      </c>
      <c r="AA16" t="s">
        <v>173</v>
      </c>
      <c r="AB16" t="s">
        <v>173</v>
      </c>
      <c r="AC16" s="16" t="s">
        <v>173</v>
      </c>
      <c r="AD16" t="s">
        <v>173</v>
      </c>
      <c r="AE16" t="s">
        <v>173</v>
      </c>
      <c r="AF16" t="s">
        <v>173</v>
      </c>
      <c r="AG16" s="16" t="s">
        <v>173</v>
      </c>
    </row>
    <row r="17" spans="1:33" x14ac:dyDescent="0.25">
      <c r="A17" s="11" t="s">
        <v>188</v>
      </c>
      <c r="B17" s="7">
        <v>0.23561117521587699</v>
      </c>
      <c r="C17" s="10">
        <v>0.20009936816592</v>
      </c>
      <c r="D17" s="10">
        <v>0.27525658312044099</v>
      </c>
      <c r="E17" s="14" t="s">
        <v>173</v>
      </c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  <c r="N17" t="s">
        <v>173</v>
      </c>
      <c r="O17" t="s">
        <v>173</v>
      </c>
      <c r="P17" t="s">
        <v>173</v>
      </c>
      <c r="Q17" s="16" t="s">
        <v>173</v>
      </c>
      <c r="R17" t="s">
        <v>173</v>
      </c>
      <c r="S17" t="s">
        <v>173</v>
      </c>
      <c r="T17" t="s">
        <v>173</v>
      </c>
      <c r="U17" s="16" t="s">
        <v>173</v>
      </c>
      <c r="V17" t="s">
        <v>173</v>
      </c>
      <c r="W17" t="s">
        <v>173</v>
      </c>
      <c r="X17" t="s">
        <v>173</v>
      </c>
      <c r="Y17" s="16" t="s">
        <v>173</v>
      </c>
      <c r="Z17" t="s">
        <v>173</v>
      </c>
      <c r="AA17" t="s">
        <v>173</v>
      </c>
      <c r="AB17" t="s">
        <v>173</v>
      </c>
      <c r="AC17" s="16" t="s">
        <v>173</v>
      </c>
      <c r="AD17" t="s">
        <v>173</v>
      </c>
      <c r="AE17" t="s">
        <v>173</v>
      </c>
      <c r="AF17" t="s">
        <v>173</v>
      </c>
      <c r="AG17" s="16" t="s">
        <v>173</v>
      </c>
    </row>
    <row r="18" spans="1:33" x14ac:dyDescent="0.25">
      <c r="A18" s="11" t="s">
        <v>189</v>
      </c>
      <c r="B18" s="7">
        <v>0.25994827893752998</v>
      </c>
      <c r="C18" s="10">
        <v>0.23422700645484801</v>
      </c>
      <c r="D18" s="10">
        <v>0.28743389745167902</v>
      </c>
      <c r="E18" s="14" t="s">
        <v>173</v>
      </c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  <c r="N18" t="s">
        <v>173</v>
      </c>
      <c r="O18" t="s">
        <v>173</v>
      </c>
      <c r="P18" t="s">
        <v>173</v>
      </c>
      <c r="Q18" s="16" t="s">
        <v>173</v>
      </c>
      <c r="R18" t="s">
        <v>173</v>
      </c>
      <c r="S18" t="s">
        <v>173</v>
      </c>
      <c r="T18" t="s">
        <v>173</v>
      </c>
      <c r="U18" s="16" t="s">
        <v>173</v>
      </c>
      <c r="V18" t="s">
        <v>173</v>
      </c>
      <c r="W18" t="s">
        <v>173</v>
      </c>
      <c r="X18" t="s">
        <v>173</v>
      </c>
      <c r="Y18" s="16" t="s">
        <v>173</v>
      </c>
      <c r="Z18" t="s">
        <v>173</v>
      </c>
      <c r="AA18" t="s">
        <v>173</v>
      </c>
      <c r="AB18" t="s">
        <v>173</v>
      </c>
      <c r="AC18" s="16" t="s">
        <v>173</v>
      </c>
      <c r="AD18" t="s">
        <v>173</v>
      </c>
      <c r="AE18" t="s">
        <v>173</v>
      </c>
      <c r="AF18" t="s">
        <v>173</v>
      </c>
      <c r="AG18" s="16" t="s">
        <v>173</v>
      </c>
    </row>
    <row r="19" spans="1:33" x14ac:dyDescent="0.25">
      <c r="A19" s="11" t="s">
        <v>190</v>
      </c>
      <c r="B19" s="7">
        <v>0.240596495341144</v>
      </c>
      <c r="C19" s="10">
        <v>0.22033145931326201</v>
      </c>
      <c r="D19" s="10">
        <v>0.262098837272151</v>
      </c>
      <c r="E19" s="14" t="s">
        <v>173</v>
      </c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  <c r="N19" t="s">
        <v>173</v>
      </c>
      <c r="O19" t="s">
        <v>173</v>
      </c>
      <c r="P19" t="s">
        <v>173</v>
      </c>
      <c r="Q19" s="16" t="s">
        <v>173</v>
      </c>
      <c r="R19" t="s">
        <v>173</v>
      </c>
      <c r="S19" t="s">
        <v>173</v>
      </c>
      <c r="T19" t="s">
        <v>173</v>
      </c>
      <c r="U19" s="16" t="s">
        <v>173</v>
      </c>
      <c r="V19" t="s">
        <v>173</v>
      </c>
      <c r="W19" t="s">
        <v>173</v>
      </c>
      <c r="X19" t="s">
        <v>173</v>
      </c>
      <c r="Y19" s="16" t="s">
        <v>173</v>
      </c>
      <c r="Z19" t="s">
        <v>173</v>
      </c>
      <c r="AA19" t="s">
        <v>173</v>
      </c>
      <c r="AB19" t="s">
        <v>173</v>
      </c>
      <c r="AC19" s="16" t="s">
        <v>173</v>
      </c>
      <c r="AD19" t="s">
        <v>173</v>
      </c>
      <c r="AE19" t="s">
        <v>173</v>
      </c>
      <c r="AF19" t="s">
        <v>173</v>
      </c>
      <c r="AG19" s="16" t="s">
        <v>173</v>
      </c>
    </row>
    <row r="20" spans="1:33" x14ac:dyDescent="0.25">
      <c r="A20" s="11" t="s">
        <v>191</v>
      </c>
      <c r="B20" s="7">
        <v>0.26156515856310503</v>
      </c>
      <c r="C20" s="10">
        <v>0.221842999169789</v>
      </c>
      <c r="D20" s="10">
        <v>0.30560649469185103</v>
      </c>
      <c r="E20" s="14" t="s">
        <v>173</v>
      </c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  <c r="N20" t="s">
        <v>173</v>
      </c>
      <c r="O20" t="s">
        <v>173</v>
      </c>
      <c r="P20" t="s">
        <v>173</v>
      </c>
      <c r="Q20" s="16" t="s">
        <v>173</v>
      </c>
      <c r="R20" t="s">
        <v>173</v>
      </c>
      <c r="S20" t="s">
        <v>173</v>
      </c>
      <c r="T20" t="s">
        <v>173</v>
      </c>
      <c r="U20" s="16" t="s">
        <v>173</v>
      </c>
      <c r="V20" t="s">
        <v>173</v>
      </c>
      <c r="W20" t="s">
        <v>173</v>
      </c>
      <c r="X20" t="s">
        <v>173</v>
      </c>
      <c r="Y20" s="16" t="s">
        <v>173</v>
      </c>
      <c r="Z20" t="s">
        <v>173</v>
      </c>
      <c r="AA20" t="s">
        <v>173</v>
      </c>
      <c r="AB20" t="s">
        <v>173</v>
      </c>
      <c r="AC20" s="16" t="s">
        <v>173</v>
      </c>
      <c r="AD20" t="s">
        <v>173</v>
      </c>
      <c r="AE20" t="s">
        <v>173</v>
      </c>
      <c r="AF20" t="s">
        <v>173</v>
      </c>
      <c r="AG20" s="16" t="s">
        <v>173</v>
      </c>
    </row>
    <row r="21" spans="1:33" x14ac:dyDescent="0.25">
      <c r="A21" s="11" t="s">
        <v>192</v>
      </c>
      <c r="B21" s="7">
        <v>0.29552816101419799</v>
      </c>
      <c r="C21" s="10">
        <v>0.25614065520804002</v>
      </c>
      <c r="D21" s="10">
        <v>0.33821852007196002</v>
      </c>
      <c r="E21" s="14" t="s">
        <v>173</v>
      </c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  <c r="N21" t="s">
        <v>173</v>
      </c>
      <c r="O21" t="s">
        <v>173</v>
      </c>
      <c r="P21" t="s">
        <v>173</v>
      </c>
      <c r="Q21" s="16" t="s">
        <v>173</v>
      </c>
      <c r="R21" t="s">
        <v>173</v>
      </c>
      <c r="S21" t="s">
        <v>173</v>
      </c>
      <c r="T21" t="s">
        <v>173</v>
      </c>
      <c r="U21" s="16" t="s">
        <v>173</v>
      </c>
      <c r="V21" t="s">
        <v>173</v>
      </c>
      <c r="W21" t="s">
        <v>173</v>
      </c>
      <c r="X21" t="s">
        <v>173</v>
      </c>
      <c r="Y21" s="16" t="s">
        <v>173</v>
      </c>
      <c r="Z21" t="s">
        <v>173</v>
      </c>
      <c r="AA21" t="s">
        <v>173</v>
      </c>
      <c r="AB21" t="s">
        <v>173</v>
      </c>
      <c r="AC21" s="16" t="s">
        <v>173</v>
      </c>
      <c r="AD21" t="s">
        <v>173</v>
      </c>
      <c r="AE21" t="s">
        <v>173</v>
      </c>
      <c r="AF21" t="s">
        <v>173</v>
      </c>
      <c r="AG21" s="16" t="s">
        <v>173</v>
      </c>
    </row>
    <row r="22" spans="1:33" x14ac:dyDescent="0.25">
      <c r="A22" s="11" t="s">
        <v>193</v>
      </c>
      <c r="B22" s="7">
        <v>0.32005669005173598</v>
      </c>
      <c r="C22" s="10">
        <v>0.271180950373138</v>
      </c>
      <c r="D22" s="10">
        <v>0.37323032446243798</v>
      </c>
      <c r="E22" s="14" t="s">
        <v>173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  <c r="N22" t="s">
        <v>173</v>
      </c>
      <c r="O22" t="s">
        <v>173</v>
      </c>
      <c r="P22" t="s">
        <v>173</v>
      </c>
      <c r="Q22" s="16" t="s">
        <v>173</v>
      </c>
      <c r="R22" t="s">
        <v>173</v>
      </c>
      <c r="S22" t="s">
        <v>173</v>
      </c>
      <c r="T22" t="s">
        <v>173</v>
      </c>
      <c r="U22" s="16" t="s">
        <v>173</v>
      </c>
      <c r="V22" t="s">
        <v>173</v>
      </c>
      <c r="W22" t="s">
        <v>173</v>
      </c>
      <c r="X22" t="s">
        <v>173</v>
      </c>
      <c r="Y22" s="16" t="s">
        <v>173</v>
      </c>
      <c r="Z22" t="s">
        <v>173</v>
      </c>
      <c r="AA22" t="s">
        <v>173</v>
      </c>
      <c r="AB22" t="s">
        <v>173</v>
      </c>
      <c r="AC22" s="16" t="s">
        <v>173</v>
      </c>
      <c r="AD22" t="s">
        <v>173</v>
      </c>
      <c r="AE22" t="s">
        <v>173</v>
      </c>
      <c r="AF22" t="s">
        <v>173</v>
      </c>
      <c r="AG22" s="16" t="s">
        <v>173</v>
      </c>
    </row>
    <row r="23" spans="1:33" x14ac:dyDescent="0.25">
      <c r="A23" s="11" t="s">
        <v>194</v>
      </c>
      <c r="B23" s="7">
        <v>0.262108495047083</v>
      </c>
      <c r="C23" s="10">
        <v>0.23056370322415601</v>
      </c>
      <c r="D23" s="10">
        <v>0.29630710688782202</v>
      </c>
      <c r="E23" s="14" t="s">
        <v>173</v>
      </c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  <c r="N23" t="s">
        <v>173</v>
      </c>
      <c r="O23" t="s">
        <v>173</v>
      </c>
      <c r="P23" t="s">
        <v>173</v>
      </c>
      <c r="Q23" s="16" t="s">
        <v>173</v>
      </c>
      <c r="R23" t="s">
        <v>173</v>
      </c>
      <c r="S23" t="s">
        <v>173</v>
      </c>
      <c r="T23" t="s">
        <v>173</v>
      </c>
      <c r="U23" s="16" t="s">
        <v>173</v>
      </c>
      <c r="V23" t="s">
        <v>173</v>
      </c>
      <c r="W23" t="s">
        <v>173</v>
      </c>
      <c r="X23" t="s">
        <v>173</v>
      </c>
      <c r="Y23" s="16" t="s">
        <v>173</v>
      </c>
      <c r="Z23" t="s">
        <v>173</v>
      </c>
      <c r="AA23" t="s">
        <v>173</v>
      </c>
      <c r="AB23" t="s">
        <v>173</v>
      </c>
      <c r="AC23" s="16" t="s">
        <v>173</v>
      </c>
      <c r="AD23" t="s">
        <v>173</v>
      </c>
      <c r="AE23" t="s">
        <v>173</v>
      </c>
      <c r="AF23" t="s">
        <v>173</v>
      </c>
      <c r="AG23" s="16" t="s">
        <v>173</v>
      </c>
    </row>
    <row r="24" spans="1:33" x14ac:dyDescent="0.25">
      <c r="A24" s="11" t="s">
        <v>195</v>
      </c>
      <c r="B24" s="7">
        <v>0.25700046206861099</v>
      </c>
      <c r="C24" s="10">
        <v>0.22046915160208599</v>
      </c>
      <c r="D24" s="10">
        <v>0.29727654537015602</v>
      </c>
      <c r="E24" s="14" t="s">
        <v>173</v>
      </c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  <c r="N24" t="s">
        <v>173</v>
      </c>
      <c r="O24" t="s">
        <v>173</v>
      </c>
      <c r="P24" t="s">
        <v>173</v>
      </c>
      <c r="Q24" s="16" t="s">
        <v>173</v>
      </c>
      <c r="R24" t="s">
        <v>173</v>
      </c>
      <c r="S24" t="s">
        <v>173</v>
      </c>
      <c r="T24" t="s">
        <v>173</v>
      </c>
      <c r="U24" s="16" t="s">
        <v>173</v>
      </c>
      <c r="V24" t="s">
        <v>173</v>
      </c>
      <c r="W24" t="s">
        <v>173</v>
      </c>
      <c r="X24" t="s">
        <v>173</v>
      </c>
      <c r="Y24" s="16" t="s">
        <v>173</v>
      </c>
      <c r="Z24" t="s">
        <v>173</v>
      </c>
      <c r="AA24" t="s">
        <v>173</v>
      </c>
      <c r="AB24" t="s">
        <v>173</v>
      </c>
      <c r="AC24" s="16" t="s">
        <v>173</v>
      </c>
      <c r="AD24" t="s">
        <v>173</v>
      </c>
      <c r="AE24" t="s">
        <v>173</v>
      </c>
      <c r="AF24" t="s">
        <v>173</v>
      </c>
      <c r="AG24" s="16" t="s">
        <v>173</v>
      </c>
    </row>
    <row r="25" spans="1:33" x14ac:dyDescent="0.25">
      <c r="A25" s="11" t="s">
        <v>196</v>
      </c>
      <c r="B25" s="7">
        <v>0.249913331538826</v>
      </c>
      <c r="C25" s="10">
        <v>0.19888573273681001</v>
      </c>
      <c r="D25" s="10">
        <v>0.30898346091170797</v>
      </c>
      <c r="E25" s="14" t="s">
        <v>173</v>
      </c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  <c r="N25" t="s">
        <v>173</v>
      </c>
      <c r="O25" t="s">
        <v>173</v>
      </c>
      <c r="P25" t="s">
        <v>173</v>
      </c>
      <c r="Q25" s="16" t="s">
        <v>173</v>
      </c>
      <c r="R25" t="s">
        <v>173</v>
      </c>
      <c r="S25" t="s">
        <v>173</v>
      </c>
      <c r="T25" t="s">
        <v>173</v>
      </c>
      <c r="U25" s="16" t="s">
        <v>173</v>
      </c>
      <c r="V25" t="s">
        <v>173</v>
      </c>
      <c r="W25" t="s">
        <v>173</v>
      </c>
      <c r="X25" t="s">
        <v>173</v>
      </c>
      <c r="Y25" s="16" t="s">
        <v>173</v>
      </c>
      <c r="Z25" t="s">
        <v>173</v>
      </c>
      <c r="AA25" t="s">
        <v>173</v>
      </c>
      <c r="AB25" t="s">
        <v>173</v>
      </c>
      <c r="AC25" s="16" t="s">
        <v>173</v>
      </c>
      <c r="AD25" t="s">
        <v>173</v>
      </c>
      <c r="AE25" t="s">
        <v>173</v>
      </c>
      <c r="AF25" t="s">
        <v>173</v>
      </c>
      <c r="AG25" s="16" t="s">
        <v>173</v>
      </c>
    </row>
    <row r="26" spans="1:33" x14ac:dyDescent="0.25">
      <c r="A26" s="11" t="s">
        <v>198</v>
      </c>
      <c r="B26" s="7">
        <v>0.248190435223763</v>
      </c>
      <c r="C26" s="10">
        <v>0.20795269861617599</v>
      </c>
      <c r="D26" s="10">
        <v>0.29333053383691998</v>
      </c>
      <c r="E26" s="14" t="s">
        <v>173</v>
      </c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  <c r="N26" t="s">
        <v>173</v>
      </c>
      <c r="O26" t="s">
        <v>173</v>
      </c>
      <c r="P26" t="s">
        <v>173</v>
      </c>
      <c r="Q26" s="16" t="s">
        <v>173</v>
      </c>
      <c r="R26" t="s">
        <v>173</v>
      </c>
      <c r="S26" t="s">
        <v>173</v>
      </c>
      <c r="T26" t="s">
        <v>173</v>
      </c>
      <c r="U26" s="16" t="s">
        <v>173</v>
      </c>
      <c r="V26" t="s">
        <v>173</v>
      </c>
      <c r="W26" t="s">
        <v>173</v>
      </c>
      <c r="X26" t="s">
        <v>173</v>
      </c>
      <c r="Y26" s="16" t="s">
        <v>173</v>
      </c>
      <c r="Z26" t="s">
        <v>173</v>
      </c>
      <c r="AA26" t="s">
        <v>173</v>
      </c>
      <c r="AB26" t="s">
        <v>173</v>
      </c>
      <c r="AC26" s="16" t="s">
        <v>173</v>
      </c>
      <c r="AD26" t="s">
        <v>173</v>
      </c>
      <c r="AE26" t="s">
        <v>173</v>
      </c>
      <c r="AF26" t="s">
        <v>173</v>
      </c>
      <c r="AG26" s="16" t="s">
        <v>173</v>
      </c>
    </row>
    <row r="27" spans="1:33" x14ac:dyDescent="0.25">
      <c r="A27" s="11" t="s">
        <v>199</v>
      </c>
      <c r="B27" s="7">
        <v>0.37955199913287102</v>
      </c>
      <c r="C27" s="10">
        <v>0.330546340715205</v>
      </c>
      <c r="D27" s="10">
        <v>0.43114397173020602</v>
      </c>
      <c r="E27" s="14" t="s">
        <v>173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  <c r="N27" t="s">
        <v>173</v>
      </c>
      <c r="O27" t="s">
        <v>173</v>
      </c>
      <c r="P27" t="s">
        <v>173</v>
      </c>
      <c r="Q27" s="16" t="s">
        <v>173</v>
      </c>
      <c r="R27" t="s">
        <v>173</v>
      </c>
      <c r="S27" t="s">
        <v>173</v>
      </c>
      <c r="T27" t="s">
        <v>173</v>
      </c>
      <c r="U27" s="16" t="s">
        <v>173</v>
      </c>
      <c r="V27" t="s">
        <v>173</v>
      </c>
      <c r="W27" t="s">
        <v>173</v>
      </c>
      <c r="X27" t="s">
        <v>173</v>
      </c>
      <c r="Y27" s="16" t="s">
        <v>173</v>
      </c>
      <c r="Z27" t="s">
        <v>173</v>
      </c>
      <c r="AA27" t="s">
        <v>173</v>
      </c>
      <c r="AB27" t="s">
        <v>173</v>
      </c>
      <c r="AC27" s="16" t="s">
        <v>173</v>
      </c>
      <c r="AD27" t="s">
        <v>173</v>
      </c>
      <c r="AE27" t="s">
        <v>173</v>
      </c>
      <c r="AF27" t="s">
        <v>173</v>
      </c>
      <c r="AG27" s="16" t="s">
        <v>173</v>
      </c>
    </row>
    <row r="28" spans="1:33" x14ac:dyDescent="0.25">
      <c r="A28" s="12" t="s">
        <v>200</v>
      </c>
      <c r="B28" s="8">
        <v>0.27893333107290402</v>
      </c>
      <c r="C28" s="9">
        <v>0.231860704793768</v>
      </c>
      <c r="D28" s="9">
        <v>0.33143912474368697</v>
      </c>
      <c r="E28" s="15" t="s">
        <v>173</v>
      </c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  <c r="N28" t="s">
        <v>173</v>
      </c>
      <c r="O28" t="s">
        <v>173</v>
      </c>
      <c r="P28" t="s">
        <v>173</v>
      </c>
      <c r="Q28" s="16" t="s">
        <v>173</v>
      </c>
      <c r="R28" t="s">
        <v>173</v>
      </c>
      <c r="S28" t="s">
        <v>173</v>
      </c>
      <c r="T28" t="s">
        <v>173</v>
      </c>
      <c r="U28" s="16" t="s">
        <v>173</v>
      </c>
      <c r="V28" t="s">
        <v>173</v>
      </c>
      <c r="W28" t="s">
        <v>173</v>
      </c>
      <c r="X28" t="s">
        <v>173</v>
      </c>
      <c r="Y28" s="16" t="s">
        <v>173</v>
      </c>
      <c r="Z28" t="s">
        <v>173</v>
      </c>
      <c r="AA28" t="s">
        <v>173</v>
      </c>
      <c r="AB28" t="s">
        <v>173</v>
      </c>
      <c r="AC28" s="16" t="s">
        <v>173</v>
      </c>
      <c r="AD28" t="s">
        <v>173</v>
      </c>
      <c r="AE28" t="s">
        <v>173</v>
      </c>
      <c r="AF28" t="s">
        <v>173</v>
      </c>
      <c r="AG28" s="16" t="s">
        <v>173</v>
      </c>
    </row>
    <row r="29" spans="1:3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  <c r="R29" t="s">
        <v>173</v>
      </c>
      <c r="S29" t="s">
        <v>173</v>
      </c>
      <c r="T29" t="s">
        <v>173</v>
      </c>
      <c r="U29" s="16" t="s">
        <v>173</v>
      </c>
      <c r="V29" t="s">
        <v>173</v>
      </c>
      <c r="W29" t="s">
        <v>173</v>
      </c>
      <c r="X29" t="s">
        <v>173</v>
      </c>
      <c r="Y29" s="16" t="s">
        <v>173</v>
      </c>
      <c r="Z29" t="s">
        <v>173</v>
      </c>
      <c r="AA29" t="s">
        <v>173</v>
      </c>
      <c r="AB29" t="s">
        <v>173</v>
      </c>
      <c r="AC29" s="16" t="s">
        <v>173</v>
      </c>
      <c r="AD29" t="s">
        <v>173</v>
      </c>
      <c r="AE29" t="s">
        <v>173</v>
      </c>
      <c r="AF29" t="s">
        <v>173</v>
      </c>
      <c r="AG29" s="16" t="s">
        <v>173</v>
      </c>
    </row>
    <row r="30" spans="1:3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  <c r="V30" t="s">
        <v>173</v>
      </c>
      <c r="W30" t="s">
        <v>173</v>
      </c>
      <c r="X30" t="s">
        <v>173</v>
      </c>
      <c r="Y30" t="s">
        <v>173</v>
      </c>
      <c r="Z30" t="s">
        <v>173</v>
      </c>
      <c r="AA30" t="s">
        <v>173</v>
      </c>
      <c r="AB30" t="s">
        <v>173</v>
      </c>
      <c r="AC30" t="s">
        <v>173</v>
      </c>
      <c r="AD30" t="s">
        <v>173</v>
      </c>
      <c r="AE30" t="s">
        <v>173</v>
      </c>
      <c r="AF30" t="s">
        <v>173</v>
      </c>
      <c r="AG30" t="s">
        <v>173</v>
      </c>
    </row>
    <row r="31" spans="1:33" x14ac:dyDescent="0.25">
      <c r="A31" s="20" t="s">
        <v>178</v>
      </c>
    </row>
    <row r="32" spans="1:33" x14ac:dyDescent="0.25">
      <c r="A32" s="20" t="s">
        <v>201</v>
      </c>
    </row>
    <row r="33" spans="1:33" x14ac:dyDescent="0.25">
      <c r="A33" s="20" t="s">
        <v>202</v>
      </c>
    </row>
    <row r="34" spans="1:33" x14ac:dyDescent="0.25">
      <c r="A34" s="20" t="s">
        <v>173</v>
      </c>
    </row>
    <row r="35" spans="1:3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  <c r="V35" t="s">
        <v>173</v>
      </c>
      <c r="W35" t="s">
        <v>173</v>
      </c>
      <c r="X35" t="s">
        <v>173</v>
      </c>
      <c r="Y35" t="s">
        <v>173</v>
      </c>
      <c r="Z35" t="s">
        <v>173</v>
      </c>
      <c r="AA35" t="s">
        <v>173</v>
      </c>
      <c r="AB35" t="s">
        <v>173</v>
      </c>
      <c r="AC35" t="s">
        <v>173</v>
      </c>
      <c r="AD35" t="s">
        <v>173</v>
      </c>
      <c r="AE35" t="s">
        <v>173</v>
      </c>
      <c r="AF35" t="s">
        <v>173</v>
      </c>
      <c r="AG35" t="s">
        <v>173</v>
      </c>
    </row>
    <row r="36" spans="1:3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  <c r="V36" t="s">
        <v>173</v>
      </c>
      <c r="W36" t="s">
        <v>173</v>
      </c>
      <c r="X36" t="s">
        <v>173</v>
      </c>
      <c r="Y36" t="s">
        <v>173</v>
      </c>
      <c r="Z36" t="s">
        <v>173</v>
      </c>
      <c r="AA36" t="s">
        <v>173</v>
      </c>
      <c r="AB36" t="s">
        <v>173</v>
      </c>
      <c r="AC36" t="s">
        <v>173</v>
      </c>
      <c r="AD36" t="s">
        <v>173</v>
      </c>
      <c r="AE36" t="s">
        <v>173</v>
      </c>
      <c r="AF36" t="s">
        <v>173</v>
      </c>
      <c r="AG36" t="s">
        <v>173</v>
      </c>
    </row>
    <row r="37" spans="1:3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  <c r="V37" t="s">
        <v>173</v>
      </c>
      <c r="W37" t="s">
        <v>173</v>
      </c>
      <c r="X37" t="s">
        <v>173</v>
      </c>
      <c r="Y37" t="s">
        <v>173</v>
      </c>
      <c r="Z37" t="s">
        <v>173</v>
      </c>
      <c r="AA37" t="s">
        <v>173</v>
      </c>
      <c r="AB37" t="s">
        <v>173</v>
      </c>
      <c r="AC37" t="s">
        <v>173</v>
      </c>
      <c r="AD37" t="s">
        <v>173</v>
      </c>
      <c r="AE37" t="s">
        <v>173</v>
      </c>
      <c r="AF37" t="s">
        <v>173</v>
      </c>
      <c r="AG37" t="s">
        <v>173</v>
      </c>
    </row>
    <row r="38" spans="1:3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  <c r="V38" t="s">
        <v>173</v>
      </c>
      <c r="W38" t="s">
        <v>173</v>
      </c>
      <c r="X38" t="s">
        <v>173</v>
      </c>
      <c r="Y38" t="s">
        <v>173</v>
      </c>
      <c r="Z38" t="s">
        <v>173</v>
      </c>
      <c r="AA38" t="s">
        <v>173</v>
      </c>
      <c r="AB38" t="s">
        <v>173</v>
      </c>
      <c r="AC38" t="s">
        <v>173</v>
      </c>
      <c r="AD38" t="s">
        <v>173</v>
      </c>
      <c r="AE38" t="s">
        <v>173</v>
      </c>
      <c r="AF38" t="s">
        <v>173</v>
      </c>
      <c r="AG38" t="s">
        <v>173</v>
      </c>
    </row>
    <row r="39" spans="1:3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  <c r="V39" t="s">
        <v>173</v>
      </c>
      <c r="W39" t="s">
        <v>173</v>
      </c>
      <c r="X39" t="s">
        <v>173</v>
      </c>
      <c r="Y39" t="s">
        <v>173</v>
      </c>
      <c r="Z39" t="s">
        <v>173</v>
      </c>
      <c r="AA39" t="s">
        <v>173</v>
      </c>
      <c r="AB39" t="s">
        <v>173</v>
      </c>
      <c r="AC39" t="s">
        <v>173</v>
      </c>
      <c r="AD39" t="s">
        <v>173</v>
      </c>
      <c r="AE39" t="s">
        <v>173</v>
      </c>
      <c r="AF39" t="s">
        <v>173</v>
      </c>
      <c r="AG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83</v>
      </c>
    </row>
    <row r="3" spans="1:17" x14ac:dyDescent="0.25">
      <c r="A3" s="1" t="s">
        <v>241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179</v>
      </c>
      <c r="G11" s="18" t="s">
        <v>176</v>
      </c>
      <c r="H11" s="18" t="s">
        <v>177</v>
      </c>
      <c r="I11" s="19" t="s">
        <v>178</v>
      </c>
      <c r="J11" s="17" t="s">
        <v>180</v>
      </c>
      <c r="K11" s="18" t="s">
        <v>176</v>
      </c>
      <c r="L11" s="18" t="s">
        <v>177</v>
      </c>
      <c r="M11" s="19" t="s">
        <v>178</v>
      </c>
      <c r="N11" s="17" t="s">
        <v>181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0.247745945231336</v>
      </c>
      <c r="C12" s="10">
        <v>0.23727529032615599</v>
      </c>
      <c r="D12" s="10">
        <v>0.25852204477020002</v>
      </c>
      <c r="E12" s="14" t="s">
        <v>173</v>
      </c>
      <c r="F12" s="7">
        <v>0.18923745260458499</v>
      </c>
      <c r="G12" s="10">
        <v>0.16877398843611199</v>
      </c>
      <c r="H12" s="10">
        <v>0.21155060245204499</v>
      </c>
      <c r="I12" s="14" t="s">
        <v>173</v>
      </c>
      <c r="J12" s="7">
        <v>0.27042900129273201</v>
      </c>
      <c r="K12" s="10">
        <v>0.257400540037305</v>
      </c>
      <c r="L12" s="10">
        <v>0.28386482753400699</v>
      </c>
      <c r="M12" s="14" t="s">
        <v>173</v>
      </c>
      <c r="N12" s="7">
        <v>0.25794418291662902</v>
      </c>
      <c r="O12" s="10">
        <v>0.23328691777947</v>
      </c>
      <c r="P12" s="10">
        <v>0.28424142731164997</v>
      </c>
      <c r="Q12" s="14" t="s">
        <v>173</v>
      </c>
    </row>
    <row r="13" spans="1:17" x14ac:dyDescent="0.25">
      <c r="A13" s="11" t="s">
        <v>183</v>
      </c>
      <c r="B13" s="7">
        <v>0.21732293595838001</v>
      </c>
      <c r="C13" s="10">
        <v>0.177264836215658</v>
      </c>
      <c r="D13" s="10">
        <v>0.26353374363211501</v>
      </c>
      <c r="E13" s="14" t="s">
        <v>173</v>
      </c>
      <c r="F13" s="7">
        <v>0.180066921880047</v>
      </c>
      <c r="G13" s="10">
        <v>9.7388835851664399E-2</v>
      </c>
      <c r="H13" s="10">
        <v>0.30891257313714998</v>
      </c>
      <c r="I13" s="14" t="s">
        <v>184</v>
      </c>
      <c r="J13" s="7">
        <v>0.208133404220855</v>
      </c>
      <c r="K13" s="10">
        <v>0.15614503070125099</v>
      </c>
      <c r="L13" s="10">
        <v>0.27185487264790797</v>
      </c>
      <c r="M13" s="14" t="s">
        <v>173</v>
      </c>
      <c r="N13" s="7">
        <v>0.31273589072075297</v>
      </c>
      <c r="O13" s="10">
        <v>0.21636089223471699</v>
      </c>
      <c r="P13" s="10">
        <v>0.42856251674142198</v>
      </c>
      <c r="Q13" s="14" t="s">
        <v>184</v>
      </c>
    </row>
    <row r="14" spans="1:17" x14ac:dyDescent="0.25">
      <c r="A14" s="11" t="s">
        <v>185</v>
      </c>
      <c r="B14" s="7">
        <v>0.24029846341855099</v>
      </c>
      <c r="C14" s="10">
        <v>0.201161499138997</v>
      </c>
      <c r="D14" s="10">
        <v>0.28433947865318698</v>
      </c>
      <c r="E14" s="14" t="s">
        <v>173</v>
      </c>
      <c r="F14" s="7">
        <v>0.16800908508248999</v>
      </c>
      <c r="G14" s="10">
        <v>0.108737947177342</v>
      </c>
      <c r="H14" s="10">
        <v>0.25050715861470801</v>
      </c>
      <c r="I14" s="14" t="s">
        <v>184</v>
      </c>
      <c r="J14" s="7">
        <v>0.25695414375527698</v>
      </c>
      <c r="K14" s="10">
        <v>0.20506361586230601</v>
      </c>
      <c r="L14" s="10">
        <v>0.31674342171536002</v>
      </c>
      <c r="M14" s="14" t="s">
        <v>173</v>
      </c>
      <c r="N14" s="7">
        <v>0.34825306098694198</v>
      </c>
      <c r="O14" s="10">
        <v>0.23925940066867801</v>
      </c>
      <c r="P14" s="10">
        <v>0.47584137671945698</v>
      </c>
      <c r="Q14" s="14" t="s">
        <v>184</v>
      </c>
    </row>
    <row r="15" spans="1:17" x14ac:dyDescent="0.25">
      <c r="A15" s="11" t="s">
        <v>186</v>
      </c>
      <c r="B15" s="7">
        <v>0.36108002140165701</v>
      </c>
      <c r="C15" s="10">
        <v>0.31461491362265098</v>
      </c>
      <c r="D15" s="10">
        <v>0.41029940812691101</v>
      </c>
      <c r="E15" s="14" t="s">
        <v>173</v>
      </c>
      <c r="F15" s="7">
        <v>0.32792339283060201</v>
      </c>
      <c r="G15" s="10">
        <v>0.24089190522653001</v>
      </c>
      <c r="H15" s="10">
        <v>0.42864326598603802</v>
      </c>
      <c r="I15" s="14" t="s">
        <v>173</v>
      </c>
      <c r="J15" s="7">
        <v>0.372050359389827</v>
      </c>
      <c r="K15" s="10">
        <v>0.32145968380319501</v>
      </c>
      <c r="L15" s="10">
        <v>0.42560888256025797</v>
      </c>
      <c r="M15" s="14" t="s">
        <v>173</v>
      </c>
      <c r="N15" s="7">
        <v>0.38692687875134002</v>
      </c>
      <c r="O15" s="10">
        <v>0.2755248225793</v>
      </c>
      <c r="P15" s="10">
        <v>0.51156613918319205</v>
      </c>
      <c r="Q15" s="14" t="s">
        <v>184</v>
      </c>
    </row>
    <row r="16" spans="1:17" x14ac:dyDescent="0.25">
      <c r="A16" s="11" t="s">
        <v>187</v>
      </c>
      <c r="B16" s="7">
        <v>0.22272827650035801</v>
      </c>
      <c r="C16" s="10">
        <v>0.19552645081564399</v>
      </c>
      <c r="D16" s="10">
        <v>0.25252652975882101</v>
      </c>
      <c r="E16" s="14" t="s">
        <v>173</v>
      </c>
      <c r="F16" s="7">
        <v>0.159132068619464</v>
      </c>
      <c r="G16" s="10">
        <v>0.10728119626541099</v>
      </c>
      <c r="H16" s="10">
        <v>0.229598086725812</v>
      </c>
      <c r="I16" s="14" t="s">
        <v>173</v>
      </c>
      <c r="J16" s="7">
        <v>0.24777719851222799</v>
      </c>
      <c r="K16" s="10">
        <v>0.211405156084992</v>
      </c>
      <c r="L16" s="10">
        <v>0.28812067663632501</v>
      </c>
      <c r="M16" s="14" t="s">
        <v>173</v>
      </c>
      <c r="N16" s="7">
        <v>0.23399943544100199</v>
      </c>
      <c r="O16" s="10">
        <v>0.16456682738727901</v>
      </c>
      <c r="P16" s="10">
        <v>0.32145466266667</v>
      </c>
      <c r="Q16" s="14" t="s">
        <v>173</v>
      </c>
    </row>
    <row r="17" spans="1:17" x14ac:dyDescent="0.25">
      <c r="A17" s="11" t="s">
        <v>188</v>
      </c>
      <c r="B17" s="7">
        <v>0.22192081728433699</v>
      </c>
      <c r="C17" s="10">
        <v>0.18857666292818701</v>
      </c>
      <c r="D17" s="10">
        <v>0.25927694658913503</v>
      </c>
      <c r="E17" s="14" t="s">
        <v>173</v>
      </c>
      <c r="F17" s="7">
        <v>0.104524857702811</v>
      </c>
      <c r="G17" s="10">
        <v>6.4102002474887995E-2</v>
      </c>
      <c r="H17" s="10">
        <v>0.16591935969764601</v>
      </c>
      <c r="I17" s="14" t="s">
        <v>184</v>
      </c>
      <c r="J17" s="7">
        <v>0.28000112558161599</v>
      </c>
      <c r="K17" s="10">
        <v>0.23592432647022599</v>
      </c>
      <c r="L17" s="10">
        <v>0.32876936249783101</v>
      </c>
      <c r="M17" s="14" t="s">
        <v>173</v>
      </c>
      <c r="N17" s="7">
        <v>0.20754704410958799</v>
      </c>
      <c r="O17" s="10">
        <v>0.14718081456012599</v>
      </c>
      <c r="P17" s="10">
        <v>0.28441528890711298</v>
      </c>
      <c r="Q17" s="14" t="s">
        <v>173</v>
      </c>
    </row>
    <row r="18" spans="1:17" x14ac:dyDescent="0.25">
      <c r="A18" s="11" t="s">
        <v>189</v>
      </c>
      <c r="B18" s="7">
        <v>0.25516743114918999</v>
      </c>
      <c r="C18" s="10">
        <v>0.228103822921671</v>
      </c>
      <c r="D18" s="10">
        <v>0.28425954522858599</v>
      </c>
      <c r="E18" s="14" t="s">
        <v>173</v>
      </c>
      <c r="F18" s="7">
        <v>0.209605079034374</v>
      </c>
      <c r="G18" s="10">
        <v>0.16337972532864201</v>
      </c>
      <c r="H18" s="10">
        <v>0.26476999548071001</v>
      </c>
      <c r="I18" s="14" t="s">
        <v>173</v>
      </c>
      <c r="J18" s="7">
        <v>0.275588473129314</v>
      </c>
      <c r="K18" s="10">
        <v>0.239293888530904</v>
      </c>
      <c r="L18" s="10">
        <v>0.31510767964617098</v>
      </c>
      <c r="M18" s="14" t="s">
        <v>173</v>
      </c>
      <c r="N18" s="7">
        <v>0.257361155525762</v>
      </c>
      <c r="O18" s="10">
        <v>0.208874826209867</v>
      </c>
      <c r="P18" s="10">
        <v>0.31265459140561003</v>
      </c>
      <c r="Q18" s="14" t="s">
        <v>173</v>
      </c>
    </row>
    <row r="19" spans="1:17" x14ac:dyDescent="0.25">
      <c r="A19" s="11" t="s">
        <v>190</v>
      </c>
      <c r="B19" s="7">
        <v>0.235486290869905</v>
      </c>
      <c r="C19" s="10">
        <v>0.21736411078192899</v>
      </c>
      <c r="D19" s="10">
        <v>0.25462779874324898</v>
      </c>
      <c r="E19" s="14" t="s">
        <v>173</v>
      </c>
      <c r="F19" s="7">
        <v>0.19875230644835601</v>
      </c>
      <c r="G19" s="10">
        <v>0.162714762154098</v>
      </c>
      <c r="H19" s="10">
        <v>0.240478948282389</v>
      </c>
      <c r="I19" s="14" t="s">
        <v>173</v>
      </c>
      <c r="J19" s="7">
        <v>0.24487913277072201</v>
      </c>
      <c r="K19" s="10">
        <v>0.22312099473018801</v>
      </c>
      <c r="L19" s="10">
        <v>0.26802703492583901</v>
      </c>
      <c r="M19" s="14" t="s">
        <v>173</v>
      </c>
      <c r="N19" s="7">
        <v>0.25936378821389999</v>
      </c>
      <c r="O19" s="10">
        <v>0.21467360607275701</v>
      </c>
      <c r="P19" s="10">
        <v>0.30968868186105403</v>
      </c>
      <c r="Q19" s="14" t="s">
        <v>173</v>
      </c>
    </row>
    <row r="20" spans="1:17" x14ac:dyDescent="0.25">
      <c r="A20" s="11" t="s">
        <v>191</v>
      </c>
      <c r="B20" s="7">
        <v>0.27827539253310402</v>
      </c>
      <c r="C20" s="10">
        <v>0.242056116248522</v>
      </c>
      <c r="D20" s="10">
        <v>0.31764296810785198</v>
      </c>
      <c r="E20" s="14" t="s">
        <v>173</v>
      </c>
      <c r="F20" s="7">
        <v>0.159747368412785</v>
      </c>
      <c r="G20" s="10">
        <v>0.104833806096365</v>
      </c>
      <c r="H20" s="10">
        <v>0.235846978287578</v>
      </c>
      <c r="I20" s="14" t="s">
        <v>173</v>
      </c>
      <c r="J20" s="7">
        <v>0.33226635389043901</v>
      </c>
      <c r="K20" s="10">
        <v>0.27993360312885102</v>
      </c>
      <c r="L20" s="10">
        <v>0.38909595829730698</v>
      </c>
      <c r="M20" s="14" t="s">
        <v>173</v>
      </c>
      <c r="N20" s="7">
        <v>0.24797849624402299</v>
      </c>
      <c r="O20" s="10">
        <v>0.17212475754058401</v>
      </c>
      <c r="P20" s="10">
        <v>0.34339463533952402</v>
      </c>
      <c r="Q20" s="14" t="s">
        <v>173</v>
      </c>
    </row>
    <row r="21" spans="1:17" x14ac:dyDescent="0.25">
      <c r="A21" s="11" t="s">
        <v>192</v>
      </c>
      <c r="B21" s="7">
        <v>0.256605865357105</v>
      </c>
      <c r="C21" s="10">
        <v>0.22179171669901601</v>
      </c>
      <c r="D21" s="10">
        <v>0.29481448003930999</v>
      </c>
      <c r="E21" s="14" t="s">
        <v>173</v>
      </c>
      <c r="F21" s="7">
        <v>0.20805855123736799</v>
      </c>
      <c r="G21" s="10">
        <v>0.14606575196504601</v>
      </c>
      <c r="H21" s="10">
        <v>0.28750379472168203</v>
      </c>
      <c r="I21" s="14" t="s">
        <v>173</v>
      </c>
      <c r="J21" s="7">
        <v>0.28599097782341598</v>
      </c>
      <c r="K21" s="10">
        <v>0.241082538307448</v>
      </c>
      <c r="L21" s="10">
        <v>0.33556597585814701</v>
      </c>
      <c r="M21" s="14" t="s">
        <v>173</v>
      </c>
      <c r="N21" s="7">
        <v>0.230410775335636</v>
      </c>
      <c r="O21" s="10">
        <v>0.17247179957986999</v>
      </c>
      <c r="P21" s="10">
        <v>0.30073990905151998</v>
      </c>
      <c r="Q21" s="14" t="s">
        <v>173</v>
      </c>
    </row>
    <row r="22" spans="1:17" x14ac:dyDescent="0.25">
      <c r="A22" s="11" t="s">
        <v>193</v>
      </c>
      <c r="B22" s="7">
        <v>0.26472606728077702</v>
      </c>
      <c r="C22" s="10">
        <v>0.22739305835426199</v>
      </c>
      <c r="D22" s="10">
        <v>0.30576266040830402</v>
      </c>
      <c r="E22" s="14" t="s">
        <v>173</v>
      </c>
      <c r="F22" s="7">
        <v>0.209608997552506</v>
      </c>
      <c r="G22" s="10">
        <v>0.13157348529858701</v>
      </c>
      <c r="H22" s="10">
        <v>0.317030911836857</v>
      </c>
      <c r="I22" s="14" t="s">
        <v>184</v>
      </c>
      <c r="J22" s="7">
        <v>0.284761512738258</v>
      </c>
      <c r="K22" s="10">
        <v>0.231208250309932</v>
      </c>
      <c r="L22" s="10">
        <v>0.34515008941916903</v>
      </c>
      <c r="M22" s="14" t="s">
        <v>173</v>
      </c>
      <c r="N22" s="7">
        <v>0.274848736827429</v>
      </c>
      <c r="O22" s="10">
        <v>0.19621642748842399</v>
      </c>
      <c r="P22" s="10">
        <v>0.37046861582977603</v>
      </c>
      <c r="Q22" s="14" t="s">
        <v>173</v>
      </c>
    </row>
    <row r="23" spans="1:17" x14ac:dyDescent="0.25">
      <c r="A23" s="11" t="s">
        <v>194</v>
      </c>
      <c r="B23" s="7">
        <v>0.25545039711017398</v>
      </c>
      <c r="C23" s="10">
        <v>0.22939483239021399</v>
      </c>
      <c r="D23" s="10">
        <v>0.283377150963179</v>
      </c>
      <c r="E23" s="14" t="s">
        <v>173</v>
      </c>
      <c r="F23" s="7">
        <v>0.138206384245946</v>
      </c>
      <c r="G23" s="10">
        <v>9.9093631610584404E-2</v>
      </c>
      <c r="H23" s="10">
        <v>0.18950968400629301</v>
      </c>
      <c r="I23" s="14" t="s">
        <v>173</v>
      </c>
      <c r="J23" s="7">
        <v>0.31515618739497397</v>
      </c>
      <c r="K23" s="10">
        <v>0.28155123717740599</v>
      </c>
      <c r="L23" s="10">
        <v>0.35081357700670002</v>
      </c>
      <c r="M23" s="14" t="s">
        <v>173</v>
      </c>
      <c r="N23" s="7">
        <v>0.22921955727228999</v>
      </c>
      <c r="O23" s="10">
        <v>0.17563642537698701</v>
      </c>
      <c r="P23" s="10">
        <v>0.29333302712758202</v>
      </c>
      <c r="Q23" s="14" t="s">
        <v>173</v>
      </c>
    </row>
    <row r="24" spans="1:17" x14ac:dyDescent="0.25">
      <c r="A24" s="11" t="s">
        <v>195</v>
      </c>
      <c r="B24" s="7">
        <v>0.25198506655962599</v>
      </c>
      <c r="C24" s="10">
        <v>0.21903278534669199</v>
      </c>
      <c r="D24" s="10">
        <v>0.28806622650222002</v>
      </c>
      <c r="E24" s="14" t="s">
        <v>173</v>
      </c>
      <c r="F24" s="7">
        <v>0.157511577684955</v>
      </c>
      <c r="G24" s="10">
        <v>0.11131754498053199</v>
      </c>
      <c r="H24" s="10">
        <v>0.21816896547652401</v>
      </c>
      <c r="I24" s="14" t="s">
        <v>173</v>
      </c>
      <c r="J24" s="7">
        <v>0.30043348847776402</v>
      </c>
      <c r="K24" s="10">
        <v>0.25401702633311302</v>
      </c>
      <c r="L24" s="10">
        <v>0.35133699137566099</v>
      </c>
      <c r="M24" s="14" t="s">
        <v>173</v>
      </c>
      <c r="N24" s="7">
        <v>0.23351278814228499</v>
      </c>
      <c r="O24" s="10">
        <v>0.171696619841158</v>
      </c>
      <c r="P24" s="10">
        <v>0.30927478336632103</v>
      </c>
      <c r="Q24" s="14" t="s">
        <v>173</v>
      </c>
    </row>
    <row r="25" spans="1:17" x14ac:dyDescent="0.25">
      <c r="A25" s="11" t="s">
        <v>196</v>
      </c>
      <c r="B25" s="7">
        <v>0.23104965862004101</v>
      </c>
      <c r="C25" s="10">
        <v>0.18274594283539</v>
      </c>
      <c r="D25" s="10">
        <v>0.28762757309376902</v>
      </c>
      <c r="E25" s="14" t="s">
        <v>173</v>
      </c>
      <c r="F25" s="7">
        <v>8.3241755073622303E-2</v>
      </c>
      <c r="G25" s="10">
        <v>3.2705919648500802E-2</v>
      </c>
      <c r="H25" s="10">
        <v>0.19603808380846599</v>
      </c>
      <c r="I25" s="14" t="s">
        <v>197</v>
      </c>
      <c r="J25" s="7">
        <v>0.30163454588475902</v>
      </c>
      <c r="K25" s="10">
        <v>0.22844164119324301</v>
      </c>
      <c r="L25" s="10">
        <v>0.38653016075950902</v>
      </c>
      <c r="M25" s="14" t="s">
        <v>173</v>
      </c>
      <c r="N25" s="7">
        <v>0.23082393989873401</v>
      </c>
      <c r="O25" s="10">
        <v>0.141687077400484</v>
      </c>
      <c r="P25" s="10">
        <v>0.35297642271214902</v>
      </c>
      <c r="Q25" s="14" t="s">
        <v>184</v>
      </c>
    </row>
    <row r="26" spans="1:17" x14ac:dyDescent="0.25">
      <c r="A26" s="11" t="s">
        <v>198</v>
      </c>
      <c r="B26" s="7">
        <v>0.27039296716070199</v>
      </c>
      <c r="C26" s="10">
        <v>0.228489378691451</v>
      </c>
      <c r="D26" s="10">
        <v>0.31682558531594801</v>
      </c>
      <c r="E26" s="14" t="s">
        <v>173</v>
      </c>
      <c r="F26" s="7">
        <v>0.14244960721535799</v>
      </c>
      <c r="G26" s="10">
        <v>8.6179186149629397E-2</v>
      </c>
      <c r="H26" s="10">
        <v>0.226360443544152</v>
      </c>
      <c r="I26" s="14" t="s">
        <v>184</v>
      </c>
      <c r="J26" s="7">
        <v>0.31494313641166799</v>
      </c>
      <c r="K26" s="10">
        <v>0.26303652680642298</v>
      </c>
      <c r="L26" s="10">
        <v>0.37192343455193999</v>
      </c>
      <c r="M26" s="14" t="s">
        <v>173</v>
      </c>
      <c r="N26" s="7">
        <v>0.31288019543816797</v>
      </c>
      <c r="O26" s="10">
        <v>0.20643533587768201</v>
      </c>
      <c r="P26" s="10">
        <v>0.44353469110459998</v>
      </c>
      <c r="Q26" s="14" t="s">
        <v>184</v>
      </c>
    </row>
    <row r="27" spans="1:17" x14ac:dyDescent="0.25">
      <c r="A27" s="11" t="s">
        <v>199</v>
      </c>
      <c r="B27" s="7">
        <v>0.25811151886905997</v>
      </c>
      <c r="C27" s="10">
        <v>0.22013946487436101</v>
      </c>
      <c r="D27" s="10">
        <v>0.30011284151762402</v>
      </c>
      <c r="E27" s="14" t="s">
        <v>173</v>
      </c>
      <c r="F27" s="7">
        <v>0.33494371671155398</v>
      </c>
      <c r="G27" s="10">
        <v>0.238218697623123</v>
      </c>
      <c r="H27" s="10">
        <v>0.447853319143174</v>
      </c>
      <c r="I27" s="14" t="s">
        <v>173</v>
      </c>
      <c r="J27" s="7">
        <v>0.233471469501045</v>
      </c>
      <c r="K27" s="10">
        <v>0.18806777791822499</v>
      </c>
      <c r="L27" s="10">
        <v>0.28597580796314198</v>
      </c>
      <c r="M27" s="14" t="s">
        <v>173</v>
      </c>
      <c r="N27" s="7">
        <v>0.236802086996211</v>
      </c>
      <c r="O27" s="10">
        <v>0.15607501011460101</v>
      </c>
      <c r="P27" s="10">
        <v>0.34234568195197101</v>
      </c>
      <c r="Q27" s="14" t="s">
        <v>184</v>
      </c>
    </row>
    <row r="28" spans="1:17" x14ac:dyDescent="0.25">
      <c r="A28" s="12" t="s">
        <v>200</v>
      </c>
      <c r="B28" s="8">
        <v>0.222508144895425</v>
      </c>
      <c r="C28" s="9">
        <v>0.179558487484238</v>
      </c>
      <c r="D28" s="9">
        <v>0.272321240194981</v>
      </c>
      <c r="E28" s="15" t="s">
        <v>173</v>
      </c>
      <c r="F28" s="8">
        <v>0.11752805723696701</v>
      </c>
      <c r="G28" s="9">
        <v>5.3762182983022697E-2</v>
      </c>
      <c r="H28" s="9">
        <v>0.23790927940458301</v>
      </c>
      <c r="I28" s="15" t="s">
        <v>184</v>
      </c>
      <c r="J28" s="8">
        <v>0.264724980476573</v>
      </c>
      <c r="K28" s="9">
        <v>0.20498884600547501</v>
      </c>
      <c r="L28" s="9">
        <v>0.334543650582935</v>
      </c>
      <c r="M28" s="15" t="s">
        <v>173</v>
      </c>
      <c r="N28" s="8">
        <v>0.22375556917845901</v>
      </c>
      <c r="O28" s="9">
        <v>0.15690682336917999</v>
      </c>
      <c r="P28" s="9">
        <v>0.30865793154058402</v>
      </c>
      <c r="Q28" s="15" t="s">
        <v>173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84</v>
      </c>
    </row>
    <row r="3" spans="1:13" x14ac:dyDescent="0.25">
      <c r="A3" s="1" t="s">
        <v>241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10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203</v>
      </c>
      <c r="G11" s="18" t="s">
        <v>176</v>
      </c>
      <c r="H11" s="18" t="s">
        <v>177</v>
      </c>
      <c r="I11" s="19" t="s">
        <v>178</v>
      </c>
      <c r="J11" s="17" t="s">
        <v>204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0.247745945231336</v>
      </c>
      <c r="C12" s="10">
        <v>0.23727529032615599</v>
      </c>
      <c r="D12" s="10">
        <v>0.25852204477020002</v>
      </c>
      <c r="E12" s="14" t="s">
        <v>173</v>
      </c>
      <c r="F12" s="7">
        <v>0.24278720025203199</v>
      </c>
      <c r="G12" s="10">
        <v>0.22738900765273601</v>
      </c>
      <c r="H12" s="10">
        <v>0.25887873241676201</v>
      </c>
      <c r="I12" s="14" t="s">
        <v>173</v>
      </c>
      <c r="J12" s="7">
        <v>0.252426430769568</v>
      </c>
      <c r="K12" s="10">
        <v>0.23860342882214999</v>
      </c>
      <c r="L12" s="10">
        <v>0.26676966210352998</v>
      </c>
      <c r="M12" s="14" t="s">
        <v>173</v>
      </c>
    </row>
    <row r="13" spans="1:13" x14ac:dyDescent="0.25">
      <c r="A13" s="11" t="s">
        <v>183</v>
      </c>
      <c r="B13" s="7">
        <v>0.21732293595838001</v>
      </c>
      <c r="C13" s="10">
        <v>0.177264836215658</v>
      </c>
      <c r="D13" s="10">
        <v>0.26353374363211501</v>
      </c>
      <c r="E13" s="14" t="s">
        <v>173</v>
      </c>
      <c r="F13" s="7">
        <v>0.22422070988373699</v>
      </c>
      <c r="G13" s="10">
        <v>0.15395144158105001</v>
      </c>
      <c r="H13" s="10">
        <v>0.31463574643756398</v>
      </c>
      <c r="I13" s="14" t="s">
        <v>173</v>
      </c>
      <c r="J13" s="7">
        <v>0.21063159082541499</v>
      </c>
      <c r="K13" s="10">
        <v>0.15411245375537</v>
      </c>
      <c r="L13" s="10">
        <v>0.28099302110414798</v>
      </c>
      <c r="M13" s="14" t="s">
        <v>173</v>
      </c>
    </row>
    <row r="14" spans="1:13" x14ac:dyDescent="0.25">
      <c r="A14" s="11" t="s">
        <v>185</v>
      </c>
      <c r="B14" s="7">
        <v>0.24029846341855099</v>
      </c>
      <c r="C14" s="10">
        <v>0.201161499138997</v>
      </c>
      <c r="D14" s="10">
        <v>0.28433947865318698</v>
      </c>
      <c r="E14" s="14" t="s">
        <v>173</v>
      </c>
      <c r="F14" s="7">
        <v>0.234304844966093</v>
      </c>
      <c r="G14" s="10">
        <v>0.176907032256019</v>
      </c>
      <c r="H14" s="10">
        <v>0.303459582551033</v>
      </c>
      <c r="I14" s="14" t="s">
        <v>173</v>
      </c>
      <c r="J14" s="7">
        <v>0.246143194395083</v>
      </c>
      <c r="K14" s="10">
        <v>0.19065237886470501</v>
      </c>
      <c r="L14" s="10">
        <v>0.31156751298107399</v>
      </c>
      <c r="M14" s="14" t="s">
        <v>173</v>
      </c>
    </row>
    <row r="15" spans="1:13" x14ac:dyDescent="0.25">
      <c r="A15" s="11" t="s">
        <v>186</v>
      </c>
      <c r="B15" s="7">
        <v>0.36108002140165701</v>
      </c>
      <c r="C15" s="10">
        <v>0.31461491362265098</v>
      </c>
      <c r="D15" s="10">
        <v>0.41029940812691101</v>
      </c>
      <c r="E15" s="14" t="s">
        <v>173</v>
      </c>
      <c r="F15" s="7">
        <v>0.40713878114449598</v>
      </c>
      <c r="G15" s="10">
        <v>0.33237364797933</v>
      </c>
      <c r="H15" s="10">
        <v>0.48646741306597302</v>
      </c>
      <c r="I15" s="14" t="s">
        <v>173</v>
      </c>
      <c r="J15" s="7">
        <v>0.316478049643514</v>
      </c>
      <c r="K15" s="10">
        <v>0.26094412349191298</v>
      </c>
      <c r="L15" s="10">
        <v>0.37778920841872798</v>
      </c>
      <c r="M15" s="14" t="s">
        <v>173</v>
      </c>
    </row>
    <row r="16" spans="1:13" x14ac:dyDescent="0.25">
      <c r="A16" s="11" t="s">
        <v>187</v>
      </c>
      <c r="B16" s="7">
        <v>0.22272827650035801</v>
      </c>
      <c r="C16" s="10">
        <v>0.19552645081564399</v>
      </c>
      <c r="D16" s="10">
        <v>0.25252652975882101</v>
      </c>
      <c r="E16" s="14" t="s">
        <v>173</v>
      </c>
      <c r="F16" s="7">
        <v>0.21461481713366801</v>
      </c>
      <c r="G16" s="10">
        <v>0.16856928809395899</v>
      </c>
      <c r="H16" s="10">
        <v>0.26916606836319401</v>
      </c>
      <c r="I16" s="14" t="s">
        <v>173</v>
      </c>
      <c r="J16" s="7">
        <v>0.23076669897281499</v>
      </c>
      <c r="K16" s="10">
        <v>0.18802227445315201</v>
      </c>
      <c r="L16" s="10">
        <v>0.27987904516949202</v>
      </c>
      <c r="M16" s="14" t="s">
        <v>173</v>
      </c>
    </row>
    <row r="17" spans="1:13" x14ac:dyDescent="0.25">
      <c r="A17" s="11" t="s">
        <v>188</v>
      </c>
      <c r="B17" s="7">
        <v>0.22192081728433699</v>
      </c>
      <c r="C17" s="10">
        <v>0.18857666292818701</v>
      </c>
      <c r="D17" s="10">
        <v>0.25927694658913503</v>
      </c>
      <c r="E17" s="14" t="s">
        <v>173</v>
      </c>
      <c r="F17" s="7">
        <v>0.19537464529315501</v>
      </c>
      <c r="G17" s="10">
        <v>0.15222240751459401</v>
      </c>
      <c r="H17" s="10">
        <v>0.24719291672347199</v>
      </c>
      <c r="I17" s="14" t="s">
        <v>173</v>
      </c>
      <c r="J17" s="7">
        <v>0.24586979280415</v>
      </c>
      <c r="K17" s="10">
        <v>0.204605664492261</v>
      </c>
      <c r="L17" s="10">
        <v>0.29239665231554401</v>
      </c>
      <c r="M17" s="14" t="s">
        <v>173</v>
      </c>
    </row>
    <row r="18" spans="1:13" x14ac:dyDescent="0.25">
      <c r="A18" s="11" t="s">
        <v>189</v>
      </c>
      <c r="B18" s="7">
        <v>0.25516743114918999</v>
      </c>
      <c r="C18" s="10">
        <v>0.228103822921671</v>
      </c>
      <c r="D18" s="10">
        <v>0.28425954522858599</v>
      </c>
      <c r="E18" s="14" t="s">
        <v>173</v>
      </c>
      <c r="F18" s="7">
        <v>0.21986069277652201</v>
      </c>
      <c r="G18" s="10">
        <v>0.184267655707263</v>
      </c>
      <c r="H18" s="10">
        <v>0.26013638716904303</v>
      </c>
      <c r="I18" s="14" t="s">
        <v>173</v>
      </c>
      <c r="J18" s="7">
        <v>0.28780711433020101</v>
      </c>
      <c r="K18" s="10">
        <v>0.252265494839717</v>
      </c>
      <c r="L18" s="10">
        <v>0.32617186635453699</v>
      </c>
      <c r="M18" s="14" t="s">
        <v>173</v>
      </c>
    </row>
    <row r="19" spans="1:13" x14ac:dyDescent="0.25">
      <c r="A19" s="11" t="s">
        <v>190</v>
      </c>
      <c r="B19" s="7">
        <v>0.235486290869905</v>
      </c>
      <c r="C19" s="10">
        <v>0.21736411078192899</v>
      </c>
      <c r="D19" s="10">
        <v>0.25462779874324898</v>
      </c>
      <c r="E19" s="14" t="s">
        <v>173</v>
      </c>
      <c r="F19" s="7">
        <v>0.22782136500922701</v>
      </c>
      <c r="G19" s="10">
        <v>0.20169184752766001</v>
      </c>
      <c r="H19" s="10">
        <v>0.256249412733632</v>
      </c>
      <c r="I19" s="14" t="s">
        <v>173</v>
      </c>
      <c r="J19" s="7">
        <v>0.24287897190271299</v>
      </c>
      <c r="K19" s="10">
        <v>0.21869767057005399</v>
      </c>
      <c r="L19" s="10">
        <v>0.26881407288822801</v>
      </c>
      <c r="M19" s="14" t="s">
        <v>173</v>
      </c>
    </row>
    <row r="20" spans="1:13" x14ac:dyDescent="0.25">
      <c r="A20" s="11" t="s">
        <v>191</v>
      </c>
      <c r="B20" s="7">
        <v>0.27827539253310402</v>
      </c>
      <c r="C20" s="10">
        <v>0.242056116248522</v>
      </c>
      <c r="D20" s="10">
        <v>0.31764296810785198</v>
      </c>
      <c r="E20" s="14" t="s">
        <v>173</v>
      </c>
      <c r="F20" s="7">
        <v>0.27454348459148997</v>
      </c>
      <c r="G20" s="10">
        <v>0.21594794685488899</v>
      </c>
      <c r="H20" s="10">
        <v>0.34210110978900499</v>
      </c>
      <c r="I20" s="14" t="s">
        <v>173</v>
      </c>
      <c r="J20" s="7">
        <v>0.28182821611194298</v>
      </c>
      <c r="K20" s="10">
        <v>0.231123891159701</v>
      </c>
      <c r="L20" s="10">
        <v>0.338755247459117</v>
      </c>
      <c r="M20" s="14" t="s">
        <v>173</v>
      </c>
    </row>
    <row r="21" spans="1:13" x14ac:dyDescent="0.25">
      <c r="A21" s="11" t="s">
        <v>192</v>
      </c>
      <c r="B21" s="7">
        <v>0.256605865357105</v>
      </c>
      <c r="C21" s="10">
        <v>0.22179171669901601</v>
      </c>
      <c r="D21" s="10">
        <v>0.29481448003930999</v>
      </c>
      <c r="E21" s="14" t="s">
        <v>173</v>
      </c>
      <c r="F21" s="7">
        <v>0.27037139611736399</v>
      </c>
      <c r="G21" s="10">
        <v>0.21782670348990099</v>
      </c>
      <c r="H21" s="10">
        <v>0.33023958304388001</v>
      </c>
      <c r="I21" s="14" t="s">
        <v>173</v>
      </c>
      <c r="J21" s="7">
        <v>0.24420165804709801</v>
      </c>
      <c r="K21" s="10">
        <v>0.206601446424545</v>
      </c>
      <c r="L21" s="10">
        <v>0.28617662568326702</v>
      </c>
      <c r="M21" s="14" t="s">
        <v>173</v>
      </c>
    </row>
    <row r="22" spans="1:13" x14ac:dyDescent="0.25">
      <c r="A22" s="11" t="s">
        <v>193</v>
      </c>
      <c r="B22" s="7">
        <v>0.26472606728077702</v>
      </c>
      <c r="C22" s="10">
        <v>0.22739305835426199</v>
      </c>
      <c r="D22" s="10">
        <v>0.30576266040830402</v>
      </c>
      <c r="E22" s="14" t="s">
        <v>173</v>
      </c>
      <c r="F22" s="7">
        <v>0.25511186851214801</v>
      </c>
      <c r="G22" s="10">
        <v>0.19879357857239</v>
      </c>
      <c r="H22" s="10">
        <v>0.320992988767624</v>
      </c>
      <c r="I22" s="14" t="s">
        <v>173</v>
      </c>
      <c r="J22" s="7">
        <v>0.27290395214025398</v>
      </c>
      <c r="K22" s="10">
        <v>0.22617197996805899</v>
      </c>
      <c r="L22" s="10">
        <v>0.32523348672166302</v>
      </c>
      <c r="M22" s="14" t="s">
        <v>173</v>
      </c>
    </row>
    <row r="23" spans="1:13" x14ac:dyDescent="0.25">
      <c r="A23" s="11" t="s">
        <v>194</v>
      </c>
      <c r="B23" s="7">
        <v>0.25545039711017398</v>
      </c>
      <c r="C23" s="10">
        <v>0.22939483239021399</v>
      </c>
      <c r="D23" s="10">
        <v>0.283377150963179</v>
      </c>
      <c r="E23" s="14" t="s">
        <v>173</v>
      </c>
      <c r="F23" s="7">
        <v>0.266158739813044</v>
      </c>
      <c r="G23" s="10">
        <v>0.229425926881623</v>
      </c>
      <c r="H23" s="10">
        <v>0.30643397701337399</v>
      </c>
      <c r="I23" s="14" t="s">
        <v>173</v>
      </c>
      <c r="J23" s="7">
        <v>0.24569635663435099</v>
      </c>
      <c r="K23" s="10">
        <v>0.21103443982376799</v>
      </c>
      <c r="L23" s="10">
        <v>0.28400206689700402</v>
      </c>
      <c r="M23" s="14" t="s">
        <v>173</v>
      </c>
    </row>
    <row r="24" spans="1:13" x14ac:dyDescent="0.25">
      <c r="A24" s="11" t="s">
        <v>195</v>
      </c>
      <c r="B24" s="7">
        <v>0.25198506655962599</v>
      </c>
      <c r="C24" s="10">
        <v>0.21903278534669199</v>
      </c>
      <c r="D24" s="10">
        <v>0.28806622650222002</v>
      </c>
      <c r="E24" s="14" t="s">
        <v>173</v>
      </c>
      <c r="F24" s="7">
        <v>0.257292853535389</v>
      </c>
      <c r="G24" s="10">
        <v>0.205905446507371</v>
      </c>
      <c r="H24" s="10">
        <v>0.31639512113330998</v>
      </c>
      <c r="I24" s="14" t="s">
        <v>173</v>
      </c>
      <c r="J24" s="7">
        <v>0.24730068058726501</v>
      </c>
      <c r="K24" s="10">
        <v>0.20584814217309999</v>
      </c>
      <c r="L24" s="10">
        <v>0.29401030032270198</v>
      </c>
      <c r="M24" s="14" t="s">
        <v>173</v>
      </c>
    </row>
    <row r="25" spans="1:13" x14ac:dyDescent="0.25">
      <c r="A25" s="11" t="s">
        <v>196</v>
      </c>
      <c r="B25" s="7">
        <v>0.23104965862004101</v>
      </c>
      <c r="C25" s="10">
        <v>0.18274594283539</v>
      </c>
      <c r="D25" s="10">
        <v>0.28762757309376902</v>
      </c>
      <c r="E25" s="14" t="s">
        <v>173</v>
      </c>
      <c r="F25" s="7">
        <v>0.24621163294675399</v>
      </c>
      <c r="G25" s="10">
        <v>0.18097067234408601</v>
      </c>
      <c r="H25" s="10">
        <v>0.32562158699148902</v>
      </c>
      <c r="I25" s="14" t="s">
        <v>173</v>
      </c>
      <c r="J25" s="7">
        <v>0.21753091326610599</v>
      </c>
      <c r="K25" s="10">
        <v>0.16236492816759099</v>
      </c>
      <c r="L25" s="10">
        <v>0.285061657588708</v>
      </c>
      <c r="M25" s="14" t="s">
        <v>173</v>
      </c>
    </row>
    <row r="26" spans="1:13" x14ac:dyDescent="0.25">
      <c r="A26" s="11" t="s">
        <v>198</v>
      </c>
      <c r="B26" s="7">
        <v>0.27039296716070199</v>
      </c>
      <c r="C26" s="10">
        <v>0.228489378691451</v>
      </c>
      <c r="D26" s="10">
        <v>0.31682558531594801</v>
      </c>
      <c r="E26" s="14" t="s">
        <v>173</v>
      </c>
      <c r="F26" s="7">
        <v>0.28247889340884202</v>
      </c>
      <c r="G26" s="10">
        <v>0.219150937755824</v>
      </c>
      <c r="H26" s="10">
        <v>0.35576895805026898</v>
      </c>
      <c r="I26" s="14" t="s">
        <v>173</v>
      </c>
      <c r="J26" s="7">
        <v>0.25906129966570102</v>
      </c>
      <c r="K26" s="10">
        <v>0.207370228856985</v>
      </c>
      <c r="L26" s="10">
        <v>0.31846047681466999</v>
      </c>
      <c r="M26" s="14" t="s">
        <v>173</v>
      </c>
    </row>
    <row r="27" spans="1:13" x14ac:dyDescent="0.25">
      <c r="A27" s="11" t="s">
        <v>199</v>
      </c>
      <c r="B27" s="7">
        <v>0.25811151886905997</v>
      </c>
      <c r="C27" s="10">
        <v>0.22013946487436101</v>
      </c>
      <c r="D27" s="10">
        <v>0.30011284151762402</v>
      </c>
      <c r="E27" s="14" t="s">
        <v>173</v>
      </c>
      <c r="F27" s="7">
        <v>0.21908800675346499</v>
      </c>
      <c r="G27" s="10">
        <v>0.16121246761139199</v>
      </c>
      <c r="H27" s="10">
        <v>0.29054396131335902</v>
      </c>
      <c r="I27" s="14" t="s">
        <v>173</v>
      </c>
      <c r="J27" s="7">
        <v>0.29408449851218099</v>
      </c>
      <c r="K27" s="10">
        <v>0.23368858111926</v>
      </c>
      <c r="L27" s="10">
        <v>0.36270159491320098</v>
      </c>
      <c r="M27" s="14" t="s">
        <v>173</v>
      </c>
    </row>
    <row r="28" spans="1:13" x14ac:dyDescent="0.25">
      <c r="A28" s="12" t="s">
        <v>200</v>
      </c>
      <c r="B28" s="8">
        <v>0.222508144895425</v>
      </c>
      <c r="C28" s="9">
        <v>0.179558487484238</v>
      </c>
      <c r="D28" s="9">
        <v>0.272321240194981</v>
      </c>
      <c r="E28" s="15" t="s">
        <v>173</v>
      </c>
      <c r="F28" s="8">
        <v>0.208314031647854</v>
      </c>
      <c r="G28" s="9">
        <v>0.149684526951225</v>
      </c>
      <c r="H28" s="9">
        <v>0.28228432236946199</v>
      </c>
      <c r="I28" s="15" t="s">
        <v>173</v>
      </c>
      <c r="J28" s="8">
        <v>0.23623509106628399</v>
      </c>
      <c r="K28" s="9">
        <v>0.17722737505136499</v>
      </c>
      <c r="L28" s="9">
        <v>0.30754565234641201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4.5703125" bestFit="1" customWidth="1"/>
    <col min="9" max="9" width="5.7109375" customWidth="1"/>
    <col min="10" max="10" width="34.28515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17</v>
      </c>
    </row>
    <row r="3" spans="1:13" x14ac:dyDescent="0.25">
      <c r="A3" s="1" t="s">
        <v>174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215</v>
      </c>
      <c r="G11" s="18" t="s">
        <v>176</v>
      </c>
      <c r="H11" s="18" t="s">
        <v>177</v>
      </c>
      <c r="I11" s="19" t="s">
        <v>178</v>
      </c>
      <c r="J11" s="17" t="s">
        <v>216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0.75376976499584003</v>
      </c>
      <c r="C12" s="10">
        <v>0.74188195070643204</v>
      </c>
      <c r="D12" s="10">
        <v>0.76528329608818901</v>
      </c>
      <c r="E12" s="14" t="s">
        <v>173</v>
      </c>
      <c r="F12" s="7">
        <v>0.78020337016367203</v>
      </c>
      <c r="G12" s="10">
        <v>0.76871583325836601</v>
      </c>
      <c r="H12" s="10">
        <v>0.791275261427556</v>
      </c>
      <c r="I12" s="14" t="s">
        <v>173</v>
      </c>
      <c r="J12" s="7">
        <v>0.43593009174099301</v>
      </c>
      <c r="K12" s="10">
        <v>0.391865009867568</v>
      </c>
      <c r="L12" s="10">
        <v>0.48103082234143002</v>
      </c>
      <c r="M12" s="14" t="s">
        <v>173</v>
      </c>
    </row>
    <row r="13" spans="1:13" x14ac:dyDescent="0.25">
      <c r="A13" s="11" t="s">
        <v>183</v>
      </c>
      <c r="B13" s="7">
        <v>0.79612099434431205</v>
      </c>
      <c r="C13" s="10">
        <v>0.73417603477243099</v>
      </c>
      <c r="D13" s="10">
        <v>0.84664609427533399</v>
      </c>
      <c r="E13" s="14" t="s">
        <v>173</v>
      </c>
      <c r="F13" s="7">
        <v>0.81598061347575301</v>
      </c>
      <c r="G13" s="10">
        <v>0.74908208648595198</v>
      </c>
      <c r="H13" s="10">
        <v>0.86818166296038102</v>
      </c>
      <c r="I13" s="14" t="s">
        <v>173</v>
      </c>
      <c r="J13" s="7">
        <v>0.33405015143064098</v>
      </c>
      <c r="K13" s="10">
        <v>0.13344295874901199</v>
      </c>
      <c r="L13" s="10">
        <v>0.62034371332320104</v>
      </c>
      <c r="M13" s="14" t="s">
        <v>197</v>
      </c>
    </row>
    <row r="14" spans="1:13" x14ac:dyDescent="0.25">
      <c r="A14" s="11" t="s">
        <v>185</v>
      </c>
      <c r="B14" s="7">
        <v>0.82381467571049705</v>
      </c>
      <c r="C14" s="10">
        <v>0.78302705256978999</v>
      </c>
      <c r="D14" s="10">
        <v>0.85832216342789502</v>
      </c>
      <c r="E14" s="14" t="s">
        <v>173</v>
      </c>
      <c r="F14" s="7">
        <v>0.85016424894058396</v>
      </c>
      <c r="G14" s="10">
        <v>0.81171662771519404</v>
      </c>
      <c r="H14" s="10">
        <v>0.88190308374872795</v>
      </c>
      <c r="I14" s="14" t="s">
        <v>173</v>
      </c>
      <c r="J14" s="7">
        <v>0.63278837936659404</v>
      </c>
      <c r="K14" s="10">
        <v>0.47887218597988002</v>
      </c>
      <c r="L14" s="10">
        <v>0.76367911028933</v>
      </c>
      <c r="M14" s="14" t="s">
        <v>197</v>
      </c>
    </row>
    <row r="15" spans="1:13" x14ac:dyDescent="0.25">
      <c r="A15" s="11" t="s">
        <v>186</v>
      </c>
      <c r="B15" s="7">
        <v>0.842140410951145</v>
      </c>
      <c r="C15" s="10">
        <v>0.81019598271280002</v>
      </c>
      <c r="D15" s="10">
        <v>0.86957400628289805</v>
      </c>
      <c r="E15" s="14" t="s">
        <v>173</v>
      </c>
      <c r="F15" s="7">
        <v>0.850253797928051</v>
      </c>
      <c r="G15" s="10">
        <v>0.816211524423607</v>
      </c>
      <c r="H15" s="10">
        <v>0.87892591674005005</v>
      </c>
      <c r="I15" s="14" t="s">
        <v>173</v>
      </c>
      <c r="J15" s="7">
        <v>0.67945982091924695</v>
      </c>
      <c r="K15" s="10">
        <v>0.471317567766595</v>
      </c>
      <c r="L15" s="10">
        <v>0.83444132488957801</v>
      </c>
      <c r="M15" s="14" t="s">
        <v>197</v>
      </c>
    </row>
    <row r="16" spans="1:13" x14ac:dyDescent="0.25">
      <c r="A16" s="11" t="s">
        <v>187</v>
      </c>
      <c r="B16" s="7">
        <v>0.71112189235873902</v>
      </c>
      <c r="C16" s="10">
        <v>0.67562616529805497</v>
      </c>
      <c r="D16" s="10">
        <v>0.74420397388652304</v>
      </c>
      <c r="E16" s="14" t="s">
        <v>173</v>
      </c>
      <c r="F16" s="7">
        <v>0.739102147042769</v>
      </c>
      <c r="G16" s="10">
        <v>0.70307747923667796</v>
      </c>
      <c r="H16" s="10">
        <v>0.772172371730383</v>
      </c>
      <c r="I16" s="14" t="s">
        <v>173</v>
      </c>
      <c r="J16" s="7">
        <v>0.32730327437573198</v>
      </c>
      <c r="K16" s="10">
        <v>0.20594813514513</v>
      </c>
      <c r="L16" s="10">
        <v>0.47719323459441798</v>
      </c>
      <c r="M16" s="14" t="s">
        <v>197</v>
      </c>
    </row>
    <row r="17" spans="1:13" x14ac:dyDescent="0.25">
      <c r="A17" s="11" t="s">
        <v>188</v>
      </c>
      <c r="B17" s="7">
        <v>0.76438882478412395</v>
      </c>
      <c r="C17" s="10">
        <v>0.72474341687956001</v>
      </c>
      <c r="D17" s="10">
        <v>0.799900631834081</v>
      </c>
      <c r="E17" s="14" t="s">
        <v>173</v>
      </c>
      <c r="F17" s="7">
        <v>0.78586159120006605</v>
      </c>
      <c r="G17" s="10">
        <v>0.74675413168565996</v>
      </c>
      <c r="H17" s="10">
        <v>0.82038249260863705</v>
      </c>
      <c r="I17" s="14" t="s">
        <v>173</v>
      </c>
      <c r="J17" s="7">
        <v>0.491732375304612</v>
      </c>
      <c r="K17" s="10">
        <v>0.347183467846578</v>
      </c>
      <c r="L17" s="10">
        <v>0.63767698369460601</v>
      </c>
      <c r="M17" s="14" t="s">
        <v>197</v>
      </c>
    </row>
    <row r="18" spans="1:13" x14ac:dyDescent="0.25">
      <c r="A18" s="11" t="s">
        <v>189</v>
      </c>
      <c r="B18" s="7">
        <v>0.74005172106246897</v>
      </c>
      <c r="C18" s="10">
        <v>0.71256610254831998</v>
      </c>
      <c r="D18" s="10">
        <v>0.76577299354515105</v>
      </c>
      <c r="E18" s="14" t="s">
        <v>173</v>
      </c>
      <c r="F18" s="7">
        <v>0.76523051722902102</v>
      </c>
      <c r="G18" s="10">
        <v>0.73778558006582495</v>
      </c>
      <c r="H18" s="10">
        <v>0.79061812608008297</v>
      </c>
      <c r="I18" s="14" t="s">
        <v>173</v>
      </c>
      <c r="J18" s="7">
        <v>0.46785945566385201</v>
      </c>
      <c r="K18" s="10">
        <v>0.37747334522623599</v>
      </c>
      <c r="L18" s="10">
        <v>0.56040529917382098</v>
      </c>
      <c r="M18" s="14" t="s">
        <v>173</v>
      </c>
    </row>
    <row r="19" spans="1:13" x14ac:dyDescent="0.25">
      <c r="A19" s="11" t="s">
        <v>190</v>
      </c>
      <c r="B19" s="7">
        <v>0.75940350465885798</v>
      </c>
      <c r="C19" s="10">
        <v>0.737901162727851</v>
      </c>
      <c r="D19" s="10">
        <v>0.77966854068673996</v>
      </c>
      <c r="E19" s="14" t="s">
        <v>173</v>
      </c>
      <c r="F19" s="7">
        <v>0.78767667016929799</v>
      </c>
      <c r="G19" s="10">
        <v>0.76720159326408299</v>
      </c>
      <c r="H19" s="10">
        <v>0.80680440455976299</v>
      </c>
      <c r="I19" s="14" t="s">
        <v>173</v>
      </c>
      <c r="J19" s="7">
        <v>0.39974537819161399</v>
      </c>
      <c r="K19" s="10">
        <v>0.31843854070133298</v>
      </c>
      <c r="L19" s="10">
        <v>0.486979106664373</v>
      </c>
      <c r="M19" s="14" t="s">
        <v>173</v>
      </c>
    </row>
    <row r="20" spans="1:13" x14ac:dyDescent="0.25">
      <c r="A20" s="11" t="s">
        <v>191</v>
      </c>
      <c r="B20" s="7">
        <v>0.73843484143689497</v>
      </c>
      <c r="C20" s="10">
        <v>0.69439350530814903</v>
      </c>
      <c r="D20" s="10">
        <v>0.778157000830211</v>
      </c>
      <c r="E20" s="14" t="s">
        <v>173</v>
      </c>
      <c r="F20" s="7">
        <v>0.76464360136675102</v>
      </c>
      <c r="G20" s="10">
        <v>0.71951349670934905</v>
      </c>
      <c r="H20" s="10">
        <v>0.80448545350411005</v>
      </c>
      <c r="I20" s="14" t="s">
        <v>173</v>
      </c>
      <c r="J20" s="7">
        <v>0.46025328064394</v>
      </c>
      <c r="K20" s="10">
        <v>0.335324002459848</v>
      </c>
      <c r="L20" s="10">
        <v>0.59038480785034997</v>
      </c>
      <c r="M20" s="14" t="s">
        <v>197</v>
      </c>
    </row>
    <row r="21" spans="1:13" x14ac:dyDescent="0.25">
      <c r="A21" s="11" t="s">
        <v>192</v>
      </c>
      <c r="B21" s="7">
        <v>0.70447183898580201</v>
      </c>
      <c r="C21" s="10">
        <v>0.66178147992804104</v>
      </c>
      <c r="D21" s="10">
        <v>0.74385934479196103</v>
      </c>
      <c r="E21" s="14" t="s">
        <v>173</v>
      </c>
      <c r="F21" s="7">
        <v>0.71903495440694398</v>
      </c>
      <c r="G21" s="10">
        <v>0.67434580662510502</v>
      </c>
      <c r="H21" s="10">
        <v>0.75977610786960403</v>
      </c>
      <c r="I21" s="14" t="s">
        <v>173</v>
      </c>
      <c r="J21" s="7">
        <v>0.53219843544630097</v>
      </c>
      <c r="K21" s="10">
        <v>0.421055288742402</v>
      </c>
      <c r="L21" s="10">
        <v>0.640235694460769</v>
      </c>
      <c r="M21" s="14" t="s">
        <v>173</v>
      </c>
    </row>
    <row r="22" spans="1:13" x14ac:dyDescent="0.25">
      <c r="A22" s="11" t="s">
        <v>193</v>
      </c>
      <c r="B22" s="7">
        <v>0.67994330994826302</v>
      </c>
      <c r="C22" s="10">
        <v>0.62676967553756102</v>
      </c>
      <c r="D22" s="10">
        <v>0.72881904962686095</v>
      </c>
      <c r="E22" s="14" t="s">
        <v>173</v>
      </c>
      <c r="F22" s="7">
        <v>0.72173733082497604</v>
      </c>
      <c r="G22" s="10">
        <v>0.667936303290527</v>
      </c>
      <c r="H22" s="10">
        <v>0.76982538181582205</v>
      </c>
      <c r="I22" s="14" t="s">
        <v>173</v>
      </c>
      <c r="J22" s="7">
        <v>0.38005285255808102</v>
      </c>
      <c r="K22" s="10">
        <v>0.26073018441555501</v>
      </c>
      <c r="L22" s="10">
        <v>0.51587692742125102</v>
      </c>
      <c r="M22" s="14" t="s">
        <v>184</v>
      </c>
    </row>
    <row r="23" spans="1:13" x14ac:dyDescent="0.25">
      <c r="A23" s="11" t="s">
        <v>194</v>
      </c>
      <c r="B23" s="7">
        <v>0.737891504952916</v>
      </c>
      <c r="C23" s="10">
        <v>0.70369289311217698</v>
      </c>
      <c r="D23" s="10">
        <v>0.76943629677584302</v>
      </c>
      <c r="E23" s="14" t="s">
        <v>173</v>
      </c>
      <c r="F23" s="7">
        <v>0.76475940728903202</v>
      </c>
      <c r="G23" s="10">
        <v>0.72949537627986805</v>
      </c>
      <c r="H23" s="10">
        <v>0.79670739794837897</v>
      </c>
      <c r="I23" s="14" t="s">
        <v>173</v>
      </c>
      <c r="J23" s="7">
        <v>0.44385306111359502</v>
      </c>
      <c r="K23" s="10">
        <v>0.33259712227877902</v>
      </c>
      <c r="L23" s="10">
        <v>0.56104002580246803</v>
      </c>
      <c r="M23" s="14" t="s">
        <v>173</v>
      </c>
    </row>
    <row r="24" spans="1:13" x14ac:dyDescent="0.25">
      <c r="A24" s="11" t="s">
        <v>195</v>
      </c>
      <c r="B24" s="7">
        <v>0.74299953793139095</v>
      </c>
      <c r="C24" s="10">
        <v>0.70272345462984598</v>
      </c>
      <c r="D24" s="10">
        <v>0.77953084839791598</v>
      </c>
      <c r="E24" s="14" t="s">
        <v>173</v>
      </c>
      <c r="F24" s="7">
        <v>0.77956377798621601</v>
      </c>
      <c r="G24" s="10">
        <v>0.73801001597793203</v>
      </c>
      <c r="H24" s="10">
        <v>0.81616847205961796</v>
      </c>
      <c r="I24" s="14" t="s">
        <v>173</v>
      </c>
      <c r="J24" s="7">
        <v>0.38304342053044599</v>
      </c>
      <c r="K24" s="10">
        <v>0.279065292682392</v>
      </c>
      <c r="L24" s="10">
        <v>0.49895055285654399</v>
      </c>
      <c r="M24" s="14" t="s">
        <v>173</v>
      </c>
    </row>
    <row r="25" spans="1:13" x14ac:dyDescent="0.25">
      <c r="A25" s="11" t="s">
        <v>196</v>
      </c>
      <c r="B25" s="7">
        <v>0.750086668461174</v>
      </c>
      <c r="C25" s="10">
        <v>0.69101653908829197</v>
      </c>
      <c r="D25" s="10">
        <v>0.80111426726319002</v>
      </c>
      <c r="E25" s="14" t="s">
        <v>173</v>
      </c>
      <c r="F25" s="7">
        <v>0.79276309584899096</v>
      </c>
      <c r="G25" s="10">
        <v>0.73766985207339497</v>
      </c>
      <c r="H25" s="10">
        <v>0.83881414800004095</v>
      </c>
      <c r="I25" s="14" t="s">
        <v>173</v>
      </c>
      <c r="J25" s="7">
        <v>0.32123499412933598</v>
      </c>
      <c r="K25" s="10">
        <v>0.183265119025801</v>
      </c>
      <c r="L25" s="10">
        <v>0.49954414690125098</v>
      </c>
      <c r="M25" s="14" t="s">
        <v>197</v>
      </c>
    </row>
    <row r="26" spans="1:13" x14ac:dyDescent="0.25">
      <c r="A26" s="11" t="s">
        <v>198</v>
      </c>
      <c r="B26" s="7">
        <v>0.75180956477623695</v>
      </c>
      <c r="C26" s="10">
        <v>0.70666946616308002</v>
      </c>
      <c r="D26" s="10">
        <v>0.79204730138382395</v>
      </c>
      <c r="E26" s="14" t="s">
        <v>173</v>
      </c>
      <c r="F26" s="7">
        <v>0.77178414936953799</v>
      </c>
      <c r="G26" s="10">
        <v>0.72640344470011398</v>
      </c>
      <c r="H26" s="10">
        <v>0.81159003260997098</v>
      </c>
      <c r="I26" s="14" t="s">
        <v>173</v>
      </c>
      <c r="J26" s="7">
        <v>0.50585734384530101</v>
      </c>
      <c r="K26" s="10">
        <v>0.319952719248769</v>
      </c>
      <c r="L26" s="10">
        <v>0.69015627248287903</v>
      </c>
      <c r="M26" s="14" t="s">
        <v>197</v>
      </c>
    </row>
    <row r="27" spans="1:13" x14ac:dyDescent="0.25">
      <c r="A27" s="11" t="s">
        <v>199</v>
      </c>
      <c r="B27" s="7">
        <v>0.62044800086712903</v>
      </c>
      <c r="C27" s="10">
        <v>0.56885602826979398</v>
      </c>
      <c r="D27" s="10">
        <v>0.66945365928479506</v>
      </c>
      <c r="E27" s="14" t="s">
        <v>173</v>
      </c>
      <c r="F27" s="7">
        <v>0.63766725287372095</v>
      </c>
      <c r="G27" s="10">
        <v>0.58712294570553702</v>
      </c>
      <c r="H27" s="10">
        <v>0.68534010311188198</v>
      </c>
      <c r="I27" s="14" t="s">
        <v>173</v>
      </c>
      <c r="J27" s="7">
        <v>0.36150169237207902</v>
      </c>
      <c r="K27" s="10">
        <v>0.196701138147204</v>
      </c>
      <c r="L27" s="10">
        <v>0.56693006127437096</v>
      </c>
      <c r="M27" s="14" t="s">
        <v>197</v>
      </c>
    </row>
    <row r="28" spans="1:13" x14ac:dyDescent="0.25">
      <c r="A28" s="12" t="s">
        <v>200</v>
      </c>
      <c r="B28" s="8">
        <v>0.72106666892709703</v>
      </c>
      <c r="C28" s="9">
        <v>0.66856087525631303</v>
      </c>
      <c r="D28" s="9">
        <v>0.76813929520623203</v>
      </c>
      <c r="E28" s="15" t="s">
        <v>173</v>
      </c>
      <c r="F28" s="8">
        <v>0.738050075831858</v>
      </c>
      <c r="G28" s="9">
        <v>0.68540263892964504</v>
      </c>
      <c r="H28" s="9">
        <v>0.78465517639893501</v>
      </c>
      <c r="I28" s="15" t="s">
        <v>173</v>
      </c>
      <c r="J28" s="8">
        <v>0.29989081771700599</v>
      </c>
      <c r="K28" s="9">
        <v>0.11206832344744</v>
      </c>
      <c r="L28" s="9">
        <v>0.59246148495283502</v>
      </c>
      <c r="M28" s="15" t="s">
        <v>197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85</v>
      </c>
    </row>
    <row r="3" spans="1:17" x14ac:dyDescent="0.25">
      <c r="A3" s="1" t="s">
        <v>241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12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205</v>
      </c>
      <c r="G11" s="18" t="s">
        <v>176</v>
      </c>
      <c r="H11" s="18" t="s">
        <v>177</v>
      </c>
      <c r="I11" s="19" t="s">
        <v>178</v>
      </c>
      <c r="J11" s="17" t="s">
        <v>206</v>
      </c>
      <c r="K11" s="18" t="s">
        <v>176</v>
      </c>
      <c r="L11" s="18" t="s">
        <v>177</v>
      </c>
      <c r="M11" s="19" t="s">
        <v>178</v>
      </c>
      <c r="N11" s="17" t="s">
        <v>207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0.247745945231336</v>
      </c>
      <c r="C12" s="10">
        <v>0.23727529032615599</v>
      </c>
      <c r="D12" s="10">
        <v>0.25852204477020002</v>
      </c>
      <c r="E12" s="14" t="s">
        <v>173</v>
      </c>
      <c r="F12" s="7">
        <v>0.27614899857249198</v>
      </c>
      <c r="G12" s="10">
        <v>0.26030592338494002</v>
      </c>
      <c r="H12" s="10">
        <v>0.292574936155095</v>
      </c>
      <c r="I12" s="14" t="s">
        <v>173</v>
      </c>
      <c r="J12" s="7">
        <v>0.25353883586195097</v>
      </c>
      <c r="K12" s="10">
        <v>0.23522245138763001</v>
      </c>
      <c r="L12" s="10">
        <v>0.27277278126329202</v>
      </c>
      <c r="M12" s="14" t="s">
        <v>173</v>
      </c>
      <c r="N12" s="7">
        <v>0.16099716906501699</v>
      </c>
      <c r="O12" s="10">
        <v>0.140073677357058</v>
      </c>
      <c r="P12" s="10">
        <v>0.184375981706451</v>
      </c>
      <c r="Q12" s="14" t="s">
        <v>173</v>
      </c>
    </row>
    <row r="13" spans="1:17" x14ac:dyDescent="0.25">
      <c r="A13" s="11" t="s">
        <v>183</v>
      </c>
      <c r="B13" s="7">
        <v>0.21732293595838001</v>
      </c>
      <c r="C13" s="10">
        <v>0.177264836215658</v>
      </c>
      <c r="D13" s="10">
        <v>0.26353374363211501</v>
      </c>
      <c r="E13" s="14" t="s">
        <v>173</v>
      </c>
      <c r="F13" s="7">
        <v>0.26275466888497001</v>
      </c>
      <c r="G13" s="10">
        <v>0.19080926456958899</v>
      </c>
      <c r="H13" s="10">
        <v>0.350090932295747</v>
      </c>
      <c r="I13" s="14" t="s">
        <v>173</v>
      </c>
      <c r="J13" s="7">
        <v>0.20830260268832701</v>
      </c>
      <c r="K13" s="10">
        <v>0.14380499435966401</v>
      </c>
      <c r="L13" s="10">
        <v>0.29186677088012603</v>
      </c>
      <c r="M13" s="14" t="s">
        <v>173</v>
      </c>
      <c r="N13" s="7">
        <v>8.74640068268666E-2</v>
      </c>
      <c r="O13" s="10">
        <v>3.0787255818279801E-2</v>
      </c>
      <c r="P13" s="10">
        <v>0.22432859989114501</v>
      </c>
      <c r="Q13" s="14" t="s">
        <v>197</v>
      </c>
    </row>
    <row r="14" spans="1:17" x14ac:dyDescent="0.25">
      <c r="A14" s="11" t="s">
        <v>185</v>
      </c>
      <c r="B14" s="7">
        <v>0.24029846341855099</v>
      </c>
      <c r="C14" s="10">
        <v>0.201161499138997</v>
      </c>
      <c r="D14" s="10">
        <v>0.28433947865318698</v>
      </c>
      <c r="E14" s="14" t="s">
        <v>173</v>
      </c>
      <c r="F14" s="7">
        <v>0.29091953589034197</v>
      </c>
      <c r="G14" s="10">
        <v>0.235293428963149</v>
      </c>
      <c r="H14" s="10">
        <v>0.35361518177154799</v>
      </c>
      <c r="I14" s="14" t="s">
        <v>173</v>
      </c>
      <c r="J14" s="7">
        <v>0.225748152454262</v>
      </c>
      <c r="K14" s="10">
        <v>0.16913777137473501</v>
      </c>
      <c r="L14" s="10">
        <v>0.29458805377154901</v>
      </c>
      <c r="M14" s="14" t="s">
        <v>173</v>
      </c>
      <c r="N14" s="7">
        <v>0.16134335992111001</v>
      </c>
      <c r="O14" s="10">
        <v>8.5084952943047798E-2</v>
      </c>
      <c r="P14" s="10">
        <v>0.284682453110846</v>
      </c>
      <c r="Q14" s="14" t="s">
        <v>184</v>
      </c>
    </row>
    <row r="15" spans="1:17" x14ac:dyDescent="0.25">
      <c r="A15" s="11" t="s">
        <v>186</v>
      </c>
      <c r="B15" s="7">
        <v>0.36108002140165701</v>
      </c>
      <c r="C15" s="10">
        <v>0.31461491362265098</v>
      </c>
      <c r="D15" s="10">
        <v>0.41029940812691101</v>
      </c>
      <c r="E15" s="14" t="s">
        <v>173</v>
      </c>
      <c r="F15" s="7">
        <v>0.41649433657643398</v>
      </c>
      <c r="G15" s="10">
        <v>0.33910711764374202</v>
      </c>
      <c r="H15" s="10">
        <v>0.49822829404744201</v>
      </c>
      <c r="I15" s="14" t="s">
        <v>173</v>
      </c>
      <c r="J15" s="7">
        <v>0.358294610930252</v>
      </c>
      <c r="K15" s="10">
        <v>0.29779172159735201</v>
      </c>
      <c r="L15" s="10">
        <v>0.42367338326646498</v>
      </c>
      <c r="M15" s="14" t="s">
        <v>173</v>
      </c>
      <c r="N15" s="7">
        <v>0.23880594780787001</v>
      </c>
      <c r="O15" s="10">
        <v>0.153867414512566</v>
      </c>
      <c r="P15" s="10">
        <v>0.35117251053357201</v>
      </c>
      <c r="Q15" s="14" t="s">
        <v>184</v>
      </c>
    </row>
    <row r="16" spans="1:17" x14ac:dyDescent="0.25">
      <c r="A16" s="11" t="s">
        <v>187</v>
      </c>
      <c r="B16" s="7">
        <v>0.22272827650035801</v>
      </c>
      <c r="C16" s="10">
        <v>0.19552645081564399</v>
      </c>
      <c r="D16" s="10">
        <v>0.25252652975882101</v>
      </c>
      <c r="E16" s="14" t="s">
        <v>173</v>
      </c>
      <c r="F16" s="7">
        <v>0.23586410623321299</v>
      </c>
      <c r="G16" s="10">
        <v>0.18962926441037001</v>
      </c>
      <c r="H16" s="10">
        <v>0.289346767156066</v>
      </c>
      <c r="I16" s="14" t="s">
        <v>173</v>
      </c>
      <c r="J16" s="7">
        <v>0.24819177643351201</v>
      </c>
      <c r="K16" s="10">
        <v>0.201441837266921</v>
      </c>
      <c r="L16" s="10">
        <v>0.30169235614437101</v>
      </c>
      <c r="M16" s="14" t="s">
        <v>173</v>
      </c>
      <c r="N16" s="7">
        <v>0.108525790235941</v>
      </c>
      <c r="O16" s="10">
        <v>6.3964427870966303E-2</v>
      </c>
      <c r="P16" s="10">
        <v>0.17822044125084199</v>
      </c>
      <c r="Q16" s="14" t="s">
        <v>184</v>
      </c>
    </row>
    <row r="17" spans="1:17" x14ac:dyDescent="0.25">
      <c r="A17" s="11" t="s">
        <v>188</v>
      </c>
      <c r="B17" s="7">
        <v>0.22192081728433699</v>
      </c>
      <c r="C17" s="10">
        <v>0.18857666292818701</v>
      </c>
      <c r="D17" s="10">
        <v>0.25927694658913503</v>
      </c>
      <c r="E17" s="14" t="s">
        <v>173</v>
      </c>
      <c r="F17" s="7">
        <v>0.250524411574437</v>
      </c>
      <c r="G17" s="10">
        <v>0.20242021846335301</v>
      </c>
      <c r="H17" s="10">
        <v>0.30567903020480303</v>
      </c>
      <c r="I17" s="14" t="s">
        <v>173</v>
      </c>
      <c r="J17" s="7">
        <v>0.20693976116702301</v>
      </c>
      <c r="K17" s="10">
        <v>0.165433808086595</v>
      </c>
      <c r="L17" s="10">
        <v>0.25566903900342303</v>
      </c>
      <c r="M17" s="14" t="s">
        <v>173</v>
      </c>
      <c r="N17" s="7">
        <v>0.111958469512701</v>
      </c>
      <c r="O17" s="10">
        <v>5.3280794524651003E-2</v>
      </c>
      <c r="P17" s="10">
        <v>0.22022521210514301</v>
      </c>
      <c r="Q17" s="14" t="s">
        <v>184</v>
      </c>
    </row>
    <row r="18" spans="1:17" x14ac:dyDescent="0.25">
      <c r="A18" s="11" t="s">
        <v>189</v>
      </c>
      <c r="B18" s="7">
        <v>0.25516743114918999</v>
      </c>
      <c r="C18" s="10">
        <v>0.228103822921671</v>
      </c>
      <c r="D18" s="10">
        <v>0.28425954522858599</v>
      </c>
      <c r="E18" s="14" t="s">
        <v>173</v>
      </c>
      <c r="F18" s="7">
        <v>0.30577277630618499</v>
      </c>
      <c r="G18" s="10">
        <v>0.26006804735</v>
      </c>
      <c r="H18" s="10">
        <v>0.35564902770429702</v>
      </c>
      <c r="I18" s="14" t="s">
        <v>173</v>
      </c>
      <c r="J18" s="7">
        <v>0.22993371384637401</v>
      </c>
      <c r="K18" s="10">
        <v>0.19473063869853099</v>
      </c>
      <c r="L18" s="10">
        <v>0.26937192557473799</v>
      </c>
      <c r="M18" s="14" t="s">
        <v>173</v>
      </c>
      <c r="N18" s="7">
        <v>0.17194077921454601</v>
      </c>
      <c r="O18" s="10">
        <v>0.118602060830216</v>
      </c>
      <c r="P18" s="10">
        <v>0.24266316668170401</v>
      </c>
      <c r="Q18" s="14" t="s">
        <v>173</v>
      </c>
    </row>
    <row r="19" spans="1:17" x14ac:dyDescent="0.25">
      <c r="A19" s="11" t="s">
        <v>190</v>
      </c>
      <c r="B19" s="7">
        <v>0.235486290869905</v>
      </c>
      <c r="C19" s="10">
        <v>0.21736411078192899</v>
      </c>
      <c r="D19" s="10">
        <v>0.25462779874324898</v>
      </c>
      <c r="E19" s="14" t="s">
        <v>173</v>
      </c>
      <c r="F19" s="7">
        <v>0.26381300643541</v>
      </c>
      <c r="G19" s="10">
        <v>0.23480351971755201</v>
      </c>
      <c r="H19" s="10">
        <v>0.295024704913466</v>
      </c>
      <c r="I19" s="14" t="s">
        <v>173</v>
      </c>
      <c r="J19" s="7">
        <v>0.255558349083161</v>
      </c>
      <c r="K19" s="10">
        <v>0.22269732194689401</v>
      </c>
      <c r="L19" s="10">
        <v>0.291450205864901</v>
      </c>
      <c r="M19" s="14" t="s">
        <v>173</v>
      </c>
      <c r="N19" s="7">
        <v>0.146814933191275</v>
      </c>
      <c r="O19" s="10">
        <v>0.11781782390934201</v>
      </c>
      <c r="P19" s="10">
        <v>0.181480608682517</v>
      </c>
      <c r="Q19" s="14" t="s">
        <v>173</v>
      </c>
    </row>
    <row r="20" spans="1:17" x14ac:dyDescent="0.25">
      <c r="A20" s="11" t="s">
        <v>191</v>
      </c>
      <c r="B20" s="7">
        <v>0.27827539253310402</v>
      </c>
      <c r="C20" s="10">
        <v>0.242056116248522</v>
      </c>
      <c r="D20" s="10">
        <v>0.31764296810785198</v>
      </c>
      <c r="E20" s="14" t="s">
        <v>173</v>
      </c>
      <c r="F20" s="7">
        <v>0.31611173648898</v>
      </c>
      <c r="G20" s="10">
        <v>0.26016017707860101</v>
      </c>
      <c r="H20" s="10">
        <v>0.377949333558949</v>
      </c>
      <c r="I20" s="14" t="s">
        <v>173</v>
      </c>
      <c r="J20" s="7">
        <v>0.241495678298489</v>
      </c>
      <c r="K20" s="10">
        <v>0.17872958195437699</v>
      </c>
      <c r="L20" s="10">
        <v>0.31777512490457499</v>
      </c>
      <c r="M20" s="14" t="s">
        <v>173</v>
      </c>
      <c r="N20" s="7">
        <v>0.19508947497233001</v>
      </c>
      <c r="O20" s="10">
        <v>8.8641801058981007E-2</v>
      </c>
      <c r="P20" s="10">
        <v>0.37655106925484499</v>
      </c>
      <c r="Q20" s="14" t="s">
        <v>197</v>
      </c>
    </row>
    <row r="21" spans="1:17" x14ac:dyDescent="0.25">
      <c r="A21" s="11" t="s">
        <v>192</v>
      </c>
      <c r="B21" s="7">
        <v>0.256605865357105</v>
      </c>
      <c r="C21" s="10">
        <v>0.22179171669901601</v>
      </c>
      <c r="D21" s="10">
        <v>0.29481448003930999</v>
      </c>
      <c r="E21" s="14" t="s">
        <v>173</v>
      </c>
      <c r="F21" s="7">
        <v>0.27493703102723999</v>
      </c>
      <c r="G21" s="10">
        <v>0.229882804083126</v>
      </c>
      <c r="H21" s="10">
        <v>0.32509384681992098</v>
      </c>
      <c r="I21" s="14" t="s">
        <v>173</v>
      </c>
      <c r="J21" s="7">
        <v>0.246011791005012</v>
      </c>
      <c r="K21" s="10">
        <v>0.19360532719701701</v>
      </c>
      <c r="L21" s="10">
        <v>0.30719987818702299</v>
      </c>
      <c r="M21" s="14" t="s">
        <v>173</v>
      </c>
      <c r="N21" s="7">
        <v>0.18894792036522201</v>
      </c>
      <c r="O21" s="10">
        <v>0.117321670844936</v>
      </c>
      <c r="P21" s="10">
        <v>0.28993899810792301</v>
      </c>
      <c r="Q21" s="14" t="s">
        <v>184</v>
      </c>
    </row>
    <row r="22" spans="1:17" x14ac:dyDescent="0.25">
      <c r="A22" s="11" t="s">
        <v>193</v>
      </c>
      <c r="B22" s="7">
        <v>0.26472606728077702</v>
      </c>
      <c r="C22" s="10">
        <v>0.22739305835426199</v>
      </c>
      <c r="D22" s="10">
        <v>0.30576266040830402</v>
      </c>
      <c r="E22" s="14" t="s">
        <v>173</v>
      </c>
      <c r="F22" s="7">
        <v>0.2514709907096</v>
      </c>
      <c r="G22" s="10">
        <v>0.20571994054369999</v>
      </c>
      <c r="H22" s="10">
        <v>0.30350886268291399</v>
      </c>
      <c r="I22" s="14" t="s">
        <v>173</v>
      </c>
      <c r="J22" s="7">
        <v>0.309116089004838</v>
      </c>
      <c r="K22" s="10">
        <v>0.23604244805086999</v>
      </c>
      <c r="L22" s="10">
        <v>0.39316936844213402</v>
      </c>
      <c r="M22" s="14" t="s">
        <v>173</v>
      </c>
      <c r="N22" s="7">
        <v>0.17595107212656</v>
      </c>
      <c r="O22" s="10">
        <v>8.5426263461544499E-2</v>
      </c>
      <c r="P22" s="10">
        <v>0.32800029533891001</v>
      </c>
      <c r="Q22" s="14" t="s">
        <v>197</v>
      </c>
    </row>
    <row r="23" spans="1:17" x14ac:dyDescent="0.25">
      <c r="A23" s="11" t="s">
        <v>194</v>
      </c>
      <c r="B23" s="7">
        <v>0.25545039711017398</v>
      </c>
      <c r="C23" s="10">
        <v>0.22939483239021399</v>
      </c>
      <c r="D23" s="10">
        <v>0.283377150963179</v>
      </c>
      <c r="E23" s="14" t="s">
        <v>173</v>
      </c>
      <c r="F23" s="7">
        <v>0.28202172467664799</v>
      </c>
      <c r="G23" s="10">
        <v>0.240592268207621</v>
      </c>
      <c r="H23" s="10">
        <v>0.32750854704223198</v>
      </c>
      <c r="I23" s="14" t="s">
        <v>173</v>
      </c>
      <c r="J23" s="7">
        <v>0.237412315171252</v>
      </c>
      <c r="K23" s="10">
        <v>0.20147911185567</v>
      </c>
      <c r="L23" s="10">
        <v>0.27752678994773999</v>
      </c>
      <c r="M23" s="14" t="s">
        <v>173</v>
      </c>
      <c r="N23" s="7">
        <v>0.19827988824533899</v>
      </c>
      <c r="O23" s="10">
        <v>0.135824443328526</v>
      </c>
      <c r="P23" s="10">
        <v>0.280144056651628</v>
      </c>
      <c r="Q23" s="14" t="s">
        <v>173</v>
      </c>
    </row>
    <row r="24" spans="1:17" x14ac:dyDescent="0.25">
      <c r="A24" s="11" t="s">
        <v>195</v>
      </c>
      <c r="B24" s="7">
        <v>0.25198506655962599</v>
      </c>
      <c r="C24" s="10">
        <v>0.21903278534669199</v>
      </c>
      <c r="D24" s="10">
        <v>0.28806622650222002</v>
      </c>
      <c r="E24" s="14" t="s">
        <v>173</v>
      </c>
      <c r="F24" s="7">
        <v>0.26533853265653201</v>
      </c>
      <c r="G24" s="10">
        <v>0.224077796703472</v>
      </c>
      <c r="H24" s="10">
        <v>0.311150164782173</v>
      </c>
      <c r="I24" s="14" t="s">
        <v>173</v>
      </c>
      <c r="J24" s="7">
        <v>0.24393227337482701</v>
      </c>
      <c r="K24" s="10">
        <v>0.190996337937865</v>
      </c>
      <c r="L24" s="10">
        <v>0.305990522159723</v>
      </c>
      <c r="M24" s="14" t="s">
        <v>173</v>
      </c>
      <c r="N24" s="7">
        <v>0.209021358749999</v>
      </c>
      <c r="O24" s="10">
        <v>0.124997601618398</v>
      </c>
      <c r="P24" s="10">
        <v>0.32833242112300098</v>
      </c>
      <c r="Q24" s="14" t="s">
        <v>184</v>
      </c>
    </row>
    <row r="25" spans="1:17" x14ac:dyDescent="0.25">
      <c r="A25" s="11" t="s">
        <v>196</v>
      </c>
      <c r="B25" s="7">
        <v>0.23104965862004101</v>
      </c>
      <c r="C25" s="10">
        <v>0.18274594283539</v>
      </c>
      <c r="D25" s="10">
        <v>0.28762757309376902</v>
      </c>
      <c r="E25" s="14" t="s">
        <v>173</v>
      </c>
      <c r="F25" s="7">
        <v>0.19200610608615001</v>
      </c>
      <c r="G25" s="10">
        <v>0.11658739363535001</v>
      </c>
      <c r="H25" s="10">
        <v>0.29966293717800602</v>
      </c>
      <c r="I25" s="14" t="s">
        <v>184</v>
      </c>
      <c r="J25" s="7">
        <v>0.29800970851647601</v>
      </c>
      <c r="K25" s="10">
        <v>0.225833490337702</v>
      </c>
      <c r="L25" s="10">
        <v>0.381874852203687</v>
      </c>
      <c r="M25" s="14" t="s">
        <v>173</v>
      </c>
      <c r="N25" s="7">
        <v>0.18847348197219899</v>
      </c>
      <c r="O25" s="10">
        <v>0.110141729488913</v>
      </c>
      <c r="P25" s="10">
        <v>0.30351287514150199</v>
      </c>
      <c r="Q25" s="14" t="s">
        <v>184</v>
      </c>
    </row>
    <row r="26" spans="1:17" x14ac:dyDescent="0.25">
      <c r="A26" s="11" t="s">
        <v>198</v>
      </c>
      <c r="B26" s="7">
        <v>0.27039296716070199</v>
      </c>
      <c r="C26" s="10">
        <v>0.228489378691451</v>
      </c>
      <c r="D26" s="10">
        <v>0.31682558531594801</v>
      </c>
      <c r="E26" s="14" t="s">
        <v>173</v>
      </c>
      <c r="F26" s="7">
        <v>0.269668326489443</v>
      </c>
      <c r="G26" s="10">
        <v>0.20326578963009001</v>
      </c>
      <c r="H26" s="10">
        <v>0.34828067702127602</v>
      </c>
      <c r="I26" s="14" t="s">
        <v>173</v>
      </c>
      <c r="J26" s="7">
        <v>0.28067757462864701</v>
      </c>
      <c r="K26" s="10">
        <v>0.22261494355709199</v>
      </c>
      <c r="L26" s="10">
        <v>0.34712199963888501</v>
      </c>
      <c r="M26" s="14" t="s">
        <v>173</v>
      </c>
      <c r="N26" s="7">
        <v>0.23946983495670299</v>
      </c>
      <c r="O26" s="10">
        <v>0.16353017601643699</v>
      </c>
      <c r="P26" s="10">
        <v>0.33648816257664299</v>
      </c>
      <c r="Q26" s="14" t="s">
        <v>173</v>
      </c>
    </row>
    <row r="27" spans="1:17" x14ac:dyDescent="0.25">
      <c r="A27" s="11" t="s">
        <v>199</v>
      </c>
      <c r="B27" s="7">
        <v>0.25811151886905997</v>
      </c>
      <c r="C27" s="10">
        <v>0.22013946487436101</v>
      </c>
      <c r="D27" s="10">
        <v>0.30011284151762402</v>
      </c>
      <c r="E27" s="14" t="s">
        <v>173</v>
      </c>
      <c r="F27" s="7">
        <v>0.28562564224049902</v>
      </c>
      <c r="G27" s="10">
        <v>0.22364628172405199</v>
      </c>
      <c r="H27" s="10">
        <v>0.35688551417124798</v>
      </c>
      <c r="I27" s="14" t="s">
        <v>173</v>
      </c>
      <c r="J27" s="7">
        <v>0.260615004267022</v>
      </c>
      <c r="K27" s="10">
        <v>0.193449076130877</v>
      </c>
      <c r="L27" s="10">
        <v>0.34123481626721203</v>
      </c>
      <c r="M27" s="14" t="s">
        <v>173</v>
      </c>
      <c r="N27" s="7">
        <v>0.18054306983566801</v>
      </c>
      <c r="O27" s="10">
        <v>0.106023823626613</v>
      </c>
      <c r="P27" s="10">
        <v>0.290423183186659</v>
      </c>
      <c r="Q27" s="14" t="s">
        <v>184</v>
      </c>
    </row>
    <row r="28" spans="1:17" x14ac:dyDescent="0.25">
      <c r="A28" s="12" t="s">
        <v>200</v>
      </c>
      <c r="B28" s="8">
        <v>0.222508144895425</v>
      </c>
      <c r="C28" s="9">
        <v>0.179558487484238</v>
      </c>
      <c r="D28" s="9">
        <v>0.272321240194981</v>
      </c>
      <c r="E28" s="15" t="s">
        <v>173</v>
      </c>
      <c r="F28" s="8">
        <v>0.25536676759582799</v>
      </c>
      <c r="G28" s="9">
        <v>0.179860846610951</v>
      </c>
      <c r="H28" s="9">
        <v>0.34907868686428001</v>
      </c>
      <c r="I28" s="15" t="s">
        <v>173</v>
      </c>
      <c r="J28" s="8">
        <v>0.208793414159582</v>
      </c>
      <c r="K28" s="9">
        <v>0.15216115582284501</v>
      </c>
      <c r="L28" s="9">
        <v>0.27955355473736399</v>
      </c>
      <c r="M28" s="15" t="s">
        <v>173</v>
      </c>
      <c r="N28" s="8">
        <v>0.19871808672872901</v>
      </c>
      <c r="O28" s="9">
        <v>0.129177627497156</v>
      </c>
      <c r="P28" s="9">
        <v>0.293094538370122</v>
      </c>
      <c r="Q28" s="15" t="s">
        <v>184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U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  <col min="18" max="18" width="30.28515625" bestFit="1" customWidth="1"/>
    <col min="21" max="21" width="5.7109375" customWidth="1"/>
  </cols>
  <sheetData>
    <row r="1" spans="1:21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</row>
    <row r="2" spans="1:21" x14ac:dyDescent="0.25">
      <c r="A2" s="1" t="s">
        <v>86</v>
      </c>
    </row>
    <row r="3" spans="1:21" x14ac:dyDescent="0.25">
      <c r="A3" s="1" t="s">
        <v>241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</row>
    <row r="4" spans="1:21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</row>
    <row r="5" spans="1:21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</row>
    <row r="6" spans="1:21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</row>
    <row r="7" spans="1:21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</row>
    <row r="8" spans="1:21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</row>
    <row r="9" spans="1:2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14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5" t="s">
        <v>173</v>
      </c>
    </row>
    <row r="10" spans="1:21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s="3" t="s">
        <v>173</v>
      </c>
    </row>
    <row r="11" spans="1:21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208</v>
      </c>
      <c r="G11" s="18" t="s">
        <v>176</v>
      </c>
      <c r="H11" s="18" t="s">
        <v>177</v>
      </c>
      <c r="I11" s="19" t="s">
        <v>178</v>
      </c>
      <c r="J11" s="17" t="s">
        <v>209</v>
      </c>
      <c r="K11" s="18" t="s">
        <v>176</v>
      </c>
      <c r="L11" s="18" t="s">
        <v>177</v>
      </c>
      <c r="M11" s="19" t="s">
        <v>178</v>
      </c>
      <c r="N11" s="17" t="s">
        <v>177</v>
      </c>
      <c r="O11" s="18" t="s">
        <v>176</v>
      </c>
      <c r="P11" s="18" t="s">
        <v>177</v>
      </c>
      <c r="Q11" s="19" t="s">
        <v>178</v>
      </c>
      <c r="R11" s="17" t="s">
        <v>210</v>
      </c>
      <c r="S11" s="18" t="s">
        <v>176</v>
      </c>
      <c r="T11" s="18" t="s">
        <v>177</v>
      </c>
      <c r="U11" s="19" t="s">
        <v>178</v>
      </c>
    </row>
    <row r="12" spans="1:21" x14ac:dyDescent="0.25">
      <c r="A12" s="11" t="s">
        <v>182</v>
      </c>
      <c r="B12" s="7">
        <v>0.247745945231336</v>
      </c>
      <c r="C12" s="10">
        <v>0.23727529032615599</v>
      </c>
      <c r="D12" s="10">
        <v>0.25852204477020002</v>
      </c>
      <c r="E12" s="14" t="s">
        <v>173</v>
      </c>
      <c r="F12" s="7">
        <v>0.24911586171171901</v>
      </c>
      <c r="G12" s="10">
        <v>0.220791154563895</v>
      </c>
      <c r="H12" s="10">
        <v>0.27976961432002001</v>
      </c>
      <c r="I12" s="14" t="s">
        <v>173</v>
      </c>
      <c r="J12" s="7">
        <v>0.293143876116228</v>
      </c>
      <c r="K12" s="10">
        <v>0.27578663207416398</v>
      </c>
      <c r="L12" s="10">
        <v>0.31112423136927497</v>
      </c>
      <c r="M12" s="14" t="s">
        <v>173</v>
      </c>
      <c r="N12" s="7">
        <v>0.208012324053515</v>
      </c>
      <c r="O12" s="10">
        <v>0.19333135798110199</v>
      </c>
      <c r="P12" s="10">
        <v>0.223499237203857</v>
      </c>
      <c r="Q12" s="14" t="s">
        <v>173</v>
      </c>
      <c r="R12" s="7">
        <v>0.14662320694856801</v>
      </c>
      <c r="S12" s="10">
        <v>7.8679155837696801E-2</v>
      </c>
      <c r="T12" s="10">
        <v>0.25688159737340299</v>
      </c>
      <c r="U12" s="14" t="s">
        <v>184</v>
      </c>
    </row>
    <row r="13" spans="1:21" x14ac:dyDescent="0.25">
      <c r="A13" s="11" t="s">
        <v>183</v>
      </c>
      <c r="B13" s="7">
        <v>0.21732293595838001</v>
      </c>
      <c r="C13" s="10">
        <v>0.177264836215658</v>
      </c>
      <c r="D13" s="10">
        <v>0.26353374363211501</v>
      </c>
      <c r="E13" s="14" t="s">
        <v>173</v>
      </c>
      <c r="F13" s="7">
        <v>0.22987912127504201</v>
      </c>
      <c r="G13" s="10">
        <v>8.8154387807241399E-2</v>
      </c>
      <c r="H13" s="10">
        <v>0.47960962809591901</v>
      </c>
      <c r="I13" s="14" t="s">
        <v>197</v>
      </c>
      <c r="J13" s="7">
        <v>0.264665830185916</v>
      </c>
      <c r="K13" s="10">
        <v>0.20495424957028799</v>
      </c>
      <c r="L13" s="10">
        <v>0.33445560513662398</v>
      </c>
      <c r="M13" s="14" t="s">
        <v>173</v>
      </c>
      <c r="N13" s="7">
        <v>0.17448494320771801</v>
      </c>
      <c r="O13" s="10">
        <v>0.116871263809197</v>
      </c>
      <c r="P13" s="10">
        <v>0.25238354788976303</v>
      </c>
      <c r="Q13" s="14" t="s">
        <v>173</v>
      </c>
      <c r="R13" s="7">
        <v>0.47982119783548899</v>
      </c>
      <c r="S13" s="10">
        <v>1.0057607655086001E-2</v>
      </c>
      <c r="T13" s="10">
        <v>0.98820015978181097</v>
      </c>
      <c r="U13" s="14" t="s">
        <v>197</v>
      </c>
    </row>
    <row r="14" spans="1:21" x14ac:dyDescent="0.25">
      <c r="A14" s="11" t="s">
        <v>185</v>
      </c>
      <c r="B14" s="7">
        <v>0.24029846341855099</v>
      </c>
      <c r="C14" s="10">
        <v>0.201161499138997</v>
      </c>
      <c r="D14" s="10">
        <v>0.28433947865318698</v>
      </c>
      <c r="E14" s="14" t="s">
        <v>173</v>
      </c>
      <c r="F14" s="7">
        <v>0.46739854711375201</v>
      </c>
      <c r="G14" s="10">
        <v>0.34343890935598498</v>
      </c>
      <c r="H14" s="10">
        <v>0.59551798603603001</v>
      </c>
      <c r="I14" s="14" t="s">
        <v>197</v>
      </c>
      <c r="J14" s="7">
        <v>0.228945622010918</v>
      </c>
      <c r="K14" s="10">
        <v>0.17499048532991701</v>
      </c>
      <c r="L14" s="10">
        <v>0.29361615708815503</v>
      </c>
      <c r="M14" s="14" t="s">
        <v>173</v>
      </c>
      <c r="N14" s="7">
        <v>0.195533928587239</v>
      </c>
      <c r="O14" s="10">
        <v>0.14258629333164399</v>
      </c>
      <c r="P14" s="10">
        <v>0.26213202901400801</v>
      </c>
      <c r="Q14" s="14" t="s">
        <v>173</v>
      </c>
      <c r="R14" s="7">
        <v>9.7954490387917995E-2</v>
      </c>
      <c r="S14" s="10">
        <v>2.9249777127287602E-3</v>
      </c>
      <c r="T14" s="10">
        <v>0.80078616922383605</v>
      </c>
      <c r="U14" s="14" t="s">
        <v>197</v>
      </c>
    </row>
    <row r="15" spans="1:21" x14ac:dyDescent="0.25">
      <c r="A15" s="11" t="s">
        <v>186</v>
      </c>
      <c r="B15" s="7">
        <v>0.36108002140165701</v>
      </c>
      <c r="C15" s="10">
        <v>0.31461491362265098</v>
      </c>
      <c r="D15" s="10">
        <v>0.41029940812691101</v>
      </c>
      <c r="E15" s="14" t="s">
        <v>173</v>
      </c>
      <c r="F15" s="7">
        <v>0.38909517149379502</v>
      </c>
      <c r="G15" s="10">
        <v>0.24360104234138</v>
      </c>
      <c r="H15" s="10">
        <v>0.55744589420394997</v>
      </c>
      <c r="I15" s="14" t="s">
        <v>197</v>
      </c>
      <c r="J15" s="7">
        <v>0.38508849975881598</v>
      </c>
      <c r="K15" s="10">
        <v>0.32442724429897402</v>
      </c>
      <c r="L15" s="10">
        <v>0.44954461605623902</v>
      </c>
      <c r="M15" s="14" t="s">
        <v>173</v>
      </c>
      <c r="N15" s="7">
        <v>0.328849739398763</v>
      </c>
      <c r="O15" s="10">
        <v>0.257661990540827</v>
      </c>
      <c r="P15" s="10">
        <v>0.40887254466670198</v>
      </c>
      <c r="Q15" s="14" t="s">
        <v>173</v>
      </c>
      <c r="R15" s="7">
        <v>0.715787789108701</v>
      </c>
      <c r="S15" s="10">
        <v>2.8076363134950101E-7</v>
      </c>
      <c r="T15" s="10">
        <v>0.99999995573526701</v>
      </c>
      <c r="U15" s="14" t="s">
        <v>197</v>
      </c>
    </row>
    <row r="16" spans="1:21" x14ac:dyDescent="0.25">
      <c r="A16" s="11" t="s">
        <v>187</v>
      </c>
      <c r="B16" s="7">
        <v>0.22272827650035801</v>
      </c>
      <c r="C16" s="10">
        <v>0.19552645081564399</v>
      </c>
      <c r="D16" s="10">
        <v>0.25252652975882101</v>
      </c>
      <c r="E16" s="14" t="s">
        <v>173</v>
      </c>
      <c r="F16" s="7">
        <v>0.205889686794126</v>
      </c>
      <c r="G16" s="10">
        <v>0.13966351812991001</v>
      </c>
      <c r="H16" s="10">
        <v>0.29283054155688198</v>
      </c>
      <c r="I16" s="14" t="s">
        <v>173</v>
      </c>
      <c r="J16" s="7">
        <v>0.26434620605062198</v>
      </c>
      <c r="K16" s="10">
        <v>0.21508980225103699</v>
      </c>
      <c r="L16" s="10">
        <v>0.32027979219971697</v>
      </c>
      <c r="M16" s="14" t="s">
        <v>173</v>
      </c>
      <c r="N16" s="7">
        <v>0.18696171710524301</v>
      </c>
      <c r="O16" s="10">
        <v>0.14821236762878001</v>
      </c>
      <c r="P16" s="10">
        <v>0.23306984387124499</v>
      </c>
      <c r="Q16" s="14" t="s">
        <v>173</v>
      </c>
      <c r="R16" s="7">
        <v>0</v>
      </c>
      <c r="S16" s="10"/>
      <c r="T16" s="10"/>
      <c r="U16" s="14" t="s">
        <v>211</v>
      </c>
    </row>
    <row r="17" spans="1:21" x14ac:dyDescent="0.25">
      <c r="A17" s="11" t="s">
        <v>188</v>
      </c>
      <c r="B17" s="7">
        <v>0.22192081728433699</v>
      </c>
      <c r="C17" s="10">
        <v>0.18857666292818701</v>
      </c>
      <c r="D17" s="10">
        <v>0.25927694658913503</v>
      </c>
      <c r="E17" s="14" t="s">
        <v>173</v>
      </c>
      <c r="F17" s="7">
        <v>0.32762530114411298</v>
      </c>
      <c r="G17" s="10">
        <v>0.235322295537683</v>
      </c>
      <c r="H17" s="10">
        <v>0.435513177619752</v>
      </c>
      <c r="I17" s="14" t="s">
        <v>173</v>
      </c>
      <c r="J17" s="7">
        <v>0.214502768974624</v>
      </c>
      <c r="K17" s="10">
        <v>0.167178571265621</v>
      </c>
      <c r="L17" s="10">
        <v>0.27086628479943098</v>
      </c>
      <c r="M17" s="14" t="s">
        <v>173</v>
      </c>
      <c r="N17" s="7">
        <v>0.197323591501294</v>
      </c>
      <c r="O17" s="10">
        <v>0.154416050281803</v>
      </c>
      <c r="P17" s="10">
        <v>0.24864791097271799</v>
      </c>
      <c r="Q17" s="14" t="s">
        <v>173</v>
      </c>
      <c r="R17" s="7">
        <v>0</v>
      </c>
      <c r="S17" s="10"/>
      <c r="T17" s="10"/>
      <c r="U17" s="14" t="s">
        <v>211</v>
      </c>
    </row>
    <row r="18" spans="1:21" x14ac:dyDescent="0.25">
      <c r="A18" s="11" t="s">
        <v>189</v>
      </c>
      <c r="B18" s="7">
        <v>0.25516743114918999</v>
      </c>
      <c r="C18" s="10">
        <v>0.228103822921671</v>
      </c>
      <c r="D18" s="10">
        <v>0.28425954522858599</v>
      </c>
      <c r="E18" s="14" t="s">
        <v>173</v>
      </c>
      <c r="F18" s="7">
        <v>0.20924341184057499</v>
      </c>
      <c r="G18" s="10">
        <v>0.15065448416156199</v>
      </c>
      <c r="H18" s="10">
        <v>0.28302476493712603</v>
      </c>
      <c r="I18" s="14" t="s">
        <v>173</v>
      </c>
      <c r="J18" s="7">
        <v>0.301089706359144</v>
      </c>
      <c r="K18" s="10">
        <v>0.25739398396142898</v>
      </c>
      <c r="L18" s="10">
        <v>0.34871994744673701</v>
      </c>
      <c r="M18" s="14" t="s">
        <v>173</v>
      </c>
      <c r="N18" s="7">
        <v>0.21961935178014699</v>
      </c>
      <c r="O18" s="10">
        <v>0.18249663860856</v>
      </c>
      <c r="P18" s="10">
        <v>0.26187445711205398</v>
      </c>
      <c r="Q18" s="14" t="s">
        <v>173</v>
      </c>
      <c r="R18" s="7">
        <v>0.22820583513738499</v>
      </c>
      <c r="S18" s="10">
        <v>4.7892506088995798E-2</v>
      </c>
      <c r="T18" s="10">
        <v>0.63478013124573596</v>
      </c>
      <c r="U18" s="14" t="s">
        <v>197</v>
      </c>
    </row>
    <row r="19" spans="1:21" x14ac:dyDescent="0.25">
      <c r="A19" s="11" t="s">
        <v>190</v>
      </c>
      <c r="B19" s="7">
        <v>0.235486290869905</v>
      </c>
      <c r="C19" s="10">
        <v>0.21736411078192899</v>
      </c>
      <c r="D19" s="10">
        <v>0.25462779874324898</v>
      </c>
      <c r="E19" s="14" t="s">
        <v>173</v>
      </c>
      <c r="F19" s="7">
        <v>0.22689195893981101</v>
      </c>
      <c r="G19" s="10">
        <v>0.174079736983004</v>
      </c>
      <c r="H19" s="10">
        <v>0.29009866059891998</v>
      </c>
      <c r="I19" s="14" t="s">
        <v>173</v>
      </c>
      <c r="J19" s="7">
        <v>0.29339800253171799</v>
      </c>
      <c r="K19" s="10">
        <v>0.26146592860861401</v>
      </c>
      <c r="L19" s="10">
        <v>0.32750050703112898</v>
      </c>
      <c r="M19" s="14" t="s">
        <v>173</v>
      </c>
      <c r="N19" s="7">
        <v>0.19494830931886001</v>
      </c>
      <c r="O19" s="10">
        <v>0.17160344779939299</v>
      </c>
      <c r="P19" s="10">
        <v>0.22062319257190099</v>
      </c>
      <c r="Q19" s="14" t="s">
        <v>173</v>
      </c>
      <c r="R19" s="7">
        <v>0.123071910248665</v>
      </c>
      <c r="S19" s="10">
        <v>3.4637954670998401E-2</v>
      </c>
      <c r="T19" s="10">
        <v>0.35439879282401399</v>
      </c>
      <c r="U19" s="14" t="s">
        <v>197</v>
      </c>
    </row>
    <row r="20" spans="1:21" x14ac:dyDescent="0.25">
      <c r="A20" s="11" t="s">
        <v>191</v>
      </c>
      <c r="B20" s="7">
        <v>0.27827539253310402</v>
      </c>
      <c r="C20" s="10">
        <v>0.242056116248522</v>
      </c>
      <c r="D20" s="10">
        <v>0.31764296810785198</v>
      </c>
      <c r="E20" s="14" t="s">
        <v>173</v>
      </c>
      <c r="F20" s="7">
        <v>0.33203972037997898</v>
      </c>
      <c r="G20" s="10">
        <v>0.234643835779065</v>
      </c>
      <c r="H20" s="10">
        <v>0.446289117628971</v>
      </c>
      <c r="I20" s="14" t="s">
        <v>184</v>
      </c>
      <c r="J20" s="7">
        <v>0.318485016992542</v>
      </c>
      <c r="K20" s="10">
        <v>0.25629791132855501</v>
      </c>
      <c r="L20" s="10">
        <v>0.38789110485299799</v>
      </c>
      <c r="M20" s="14" t="s">
        <v>173</v>
      </c>
      <c r="N20" s="7">
        <v>0.21315955456813299</v>
      </c>
      <c r="O20" s="10">
        <v>0.157834049485199</v>
      </c>
      <c r="P20" s="10">
        <v>0.28139830333747401</v>
      </c>
      <c r="Q20" s="14" t="s">
        <v>173</v>
      </c>
      <c r="R20" s="7">
        <v>0</v>
      </c>
      <c r="S20" s="10"/>
      <c r="T20" s="10"/>
      <c r="U20" s="14" t="s">
        <v>211</v>
      </c>
    </row>
    <row r="21" spans="1:21" x14ac:dyDescent="0.25">
      <c r="A21" s="11" t="s">
        <v>192</v>
      </c>
      <c r="B21" s="7">
        <v>0.256605865357105</v>
      </c>
      <c r="C21" s="10">
        <v>0.22179171669901601</v>
      </c>
      <c r="D21" s="10">
        <v>0.29481448003930999</v>
      </c>
      <c r="E21" s="14" t="s">
        <v>173</v>
      </c>
      <c r="F21" s="7">
        <v>0.236402396826279</v>
      </c>
      <c r="G21" s="10">
        <v>0.162464569494775</v>
      </c>
      <c r="H21" s="10">
        <v>0.330702951890394</v>
      </c>
      <c r="I21" s="14" t="s">
        <v>173</v>
      </c>
      <c r="J21" s="7">
        <v>0.31471603982371099</v>
      </c>
      <c r="K21" s="10">
        <v>0.25870424426884397</v>
      </c>
      <c r="L21" s="10">
        <v>0.37669247885971802</v>
      </c>
      <c r="M21" s="14" t="s">
        <v>173</v>
      </c>
      <c r="N21" s="7">
        <v>0.19734232336593699</v>
      </c>
      <c r="O21" s="10">
        <v>0.15093031047746899</v>
      </c>
      <c r="P21" s="10">
        <v>0.25376086224542799</v>
      </c>
      <c r="Q21" s="14" t="s">
        <v>173</v>
      </c>
      <c r="R21" s="7">
        <v>0.19498730977965301</v>
      </c>
      <c r="S21" s="10">
        <v>4.63915893709426E-2</v>
      </c>
      <c r="T21" s="10">
        <v>0.54668556763103404</v>
      </c>
      <c r="U21" s="14" t="s">
        <v>197</v>
      </c>
    </row>
    <row r="22" spans="1:21" x14ac:dyDescent="0.25">
      <c r="A22" s="11" t="s">
        <v>193</v>
      </c>
      <c r="B22" s="7">
        <v>0.26472606728077702</v>
      </c>
      <c r="C22" s="10">
        <v>0.22739305835426199</v>
      </c>
      <c r="D22" s="10">
        <v>0.30576266040830402</v>
      </c>
      <c r="E22" s="14" t="s">
        <v>173</v>
      </c>
      <c r="F22" s="7">
        <v>0.211608111236919</v>
      </c>
      <c r="G22" s="10">
        <v>0.13723423860029599</v>
      </c>
      <c r="H22" s="10">
        <v>0.31172554983571499</v>
      </c>
      <c r="I22" s="14" t="s">
        <v>184</v>
      </c>
      <c r="J22" s="7">
        <v>0.342546470605543</v>
      </c>
      <c r="K22" s="10">
        <v>0.291012521553283</v>
      </c>
      <c r="L22" s="10">
        <v>0.39808230421435398</v>
      </c>
      <c r="M22" s="14" t="s">
        <v>173</v>
      </c>
      <c r="N22" s="7">
        <v>0.21470778166343199</v>
      </c>
      <c r="O22" s="10">
        <v>0.161798295560135</v>
      </c>
      <c r="P22" s="10">
        <v>0.27915688053568299</v>
      </c>
      <c r="Q22" s="14" t="s">
        <v>173</v>
      </c>
      <c r="R22" s="7">
        <v>0</v>
      </c>
      <c r="S22" s="10"/>
      <c r="T22" s="10"/>
      <c r="U22" s="14" t="s">
        <v>211</v>
      </c>
    </row>
    <row r="23" spans="1:21" x14ac:dyDescent="0.25">
      <c r="A23" s="11" t="s">
        <v>194</v>
      </c>
      <c r="B23" s="7">
        <v>0.25545039711017398</v>
      </c>
      <c r="C23" s="10">
        <v>0.22939483239021399</v>
      </c>
      <c r="D23" s="10">
        <v>0.283377150963179</v>
      </c>
      <c r="E23" s="14" t="s">
        <v>173</v>
      </c>
      <c r="F23" s="7">
        <v>0.26383163136585502</v>
      </c>
      <c r="G23" s="10">
        <v>0.203445612820151</v>
      </c>
      <c r="H23" s="10">
        <v>0.33461198837699102</v>
      </c>
      <c r="I23" s="14" t="s">
        <v>173</v>
      </c>
      <c r="J23" s="7">
        <v>0.29336958138224301</v>
      </c>
      <c r="K23" s="10">
        <v>0.24780347134639599</v>
      </c>
      <c r="L23" s="10">
        <v>0.34348828203672099</v>
      </c>
      <c r="M23" s="14" t="s">
        <v>173</v>
      </c>
      <c r="N23" s="7">
        <v>0.213590995633296</v>
      </c>
      <c r="O23" s="10">
        <v>0.17479873399145701</v>
      </c>
      <c r="P23" s="10">
        <v>0.25829753005342798</v>
      </c>
      <c r="Q23" s="14" t="s">
        <v>173</v>
      </c>
      <c r="R23" s="7">
        <v>0.48065732858542798</v>
      </c>
      <c r="S23" s="10">
        <v>1.2457511906110701E-8</v>
      </c>
      <c r="T23" s="10">
        <v>0.99999998545652502</v>
      </c>
      <c r="U23" s="14" t="s">
        <v>197</v>
      </c>
    </row>
    <row r="24" spans="1:21" x14ac:dyDescent="0.25">
      <c r="A24" s="11" t="s">
        <v>195</v>
      </c>
      <c r="B24" s="7">
        <v>0.25198506655962599</v>
      </c>
      <c r="C24" s="10">
        <v>0.21903278534669199</v>
      </c>
      <c r="D24" s="10">
        <v>0.28806622650222002</v>
      </c>
      <c r="E24" s="14" t="s">
        <v>173</v>
      </c>
      <c r="F24" s="7">
        <v>0.22851986972319699</v>
      </c>
      <c r="G24" s="10">
        <v>0.15629071854578999</v>
      </c>
      <c r="H24" s="10">
        <v>0.32141309097600401</v>
      </c>
      <c r="I24" s="14" t="s">
        <v>173</v>
      </c>
      <c r="J24" s="7">
        <v>0.30976341344300701</v>
      </c>
      <c r="K24" s="10">
        <v>0.256649726798378</v>
      </c>
      <c r="L24" s="10">
        <v>0.36842115788889201</v>
      </c>
      <c r="M24" s="14" t="s">
        <v>173</v>
      </c>
      <c r="N24" s="7">
        <v>0.19804092770632201</v>
      </c>
      <c r="O24" s="10">
        <v>0.154153513481365</v>
      </c>
      <c r="P24" s="10">
        <v>0.25071947137997702</v>
      </c>
      <c r="Q24" s="14" t="s">
        <v>173</v>
      </c>
      <c r="R24" s="7">
        <v>0.118584613627464</v>
      </c>
      <c r="S24" s="10">
        <v>8.0755517352617996E-3</v>
      </c>
      <c r="T24" s="10">
        <v>0.68976079227602105</v>
      </c>
      <c r="U24" s="14" t="s">
        <v>197</v>
      </c>
    </row>
    <row r="25" spans="1:21" x14ac:dyDescent="0.25">
      <c r="A25" s="11" t="s">
        <v>196</v>
      </c>
      <c r="B25" s="7">
        <v>0.23104965862004101</v>
      </c>
      <c r="C25" s="10">
        <v>0.18274594283539</v>
      </c>
      <c r="D25" s="10">
        <v>0.28762757309376902</v>
      </c>
      <c r="E25" s="14" t="s">
        <v>173</v>
      </c>
      <c r="F25" s="7">
        <v>0.21959726135975</v>
      </c>
      <c r="G25" s="10">
        <v>0.102305054593143</v>
      </c>
      <c r="H25" s="10">
        <v>0.40995327615593802</v>
      </c>
      <c r="I25" s="14" t="s">
        <v>197</v>
      </c>
      <c r="J25" s="7">
        <v>0.206105049264833</v>
      </c>
      <c r="K25" s="10">
        <v>0.14179507323618701</v>
      </c>
      <c r="L25" s="10">
        <v>0.28973523627876802</v>
      </c>
      <c r="M25" s="14" t="s">
        <v>173</v>
      </c>
      <c r="N25" s="7">
        <v>0.25859945811032697</v>
      </c>
      <c r="O25" s="10">
        <v>0.18074280925852401</v>
      </c>
      <c r="P25" s="10">
        <v>0.35544301056017702</v>
      </c>
      <c r="Q25" s="14" t="s">
        <v>173</v>
      </c>
      <c r="R25" s="7">
        <v>0.13284869772569699</v>
      </c>
      <c r="S25" s="10">
        <v>7.0992615191853396E-3</v>
      </c>
      <c r="T25" s="10">
        <v>0.76649679637435797</v>
      </c>
      <c r="U25" s="14" t="s">
        <v>197</v>
      </c>
    </row>
    <row r="26" spans="1:21" x14ac:dyDescent="0.25">
      <c r="A26" s="11" t="s">
        <v>198</v>
      </c>
      <c r="B26" s="7">
        <v>0.27039296716070199</v>
      </c>
      <c r="C26" s="10">
        <v>0.228489378691451</v>
      </c>
      <c r="D26" s="10">
        <v>0.31682558531594801</v>
      </c>
      <c r="E26" s="14" t="s">
        <v>173</v>
      </c>
      <c r="F26" s="7">
        <v>0.28072270437055702</v>
      </c>
      <c r="G26" s="10">
        <v>0.192404179104158</v>
      </c>
      <c r="H26" s="10">
        <v>0.39000392464424399</v>
      </c>
      <c r="I26" s="14" t="s">
        <v>184</v>
      </c>
      <c r="J26" s="7">
        <v>0.26927079662438003</v>
      </c>
      <c r="K26" s="10">
        <v>0.21344263256292101</v>
      </c>
      <c r="L26" s="10">
        <v>0.33350979214586701</v>
      </c>
      <c r="M26" s="14" t="s">
        <v>173</v>
      </c>
      <c r="N26" s="7">
        <v>0.27477797199549697</v>
      </c>
      <c r="O26" s="10">
        <v>0.21427786398409601</v>
      </c>
      <c r="P26" s="10">
        <v>0.34486251089109898</v>
      </c>
      <c r="Q26" s="14" t="s">
        <v>173</v>
      </c>
      <c r="R26" s="7">
        <v>0.105891735778524</v>
      </c>
      <c r="S26" s="10">
        <v>3.03232688693384E-2</v>
      </c>
      <c r="T26" s="10">
        <v>0.30964661296669499</v>
      </c>
      <c r="U26" s="14" t="s">
        <v>197</v>
      </c>
    </row>
    <row r="27" spans="1:21" x14ac:dyDescent="0.25">
      <c r="A27" s="11" t="s">
        <v>199</v>
      </c>
      <c r="B27" s="7">
        <v>0.25811151886905997</v>
      </c>
      <c r="C27" s="10">
        <v>0.22013946487436101</v>
      </c>
      <c r="D27" s="10">
        <v>0.30011284151762402</v>
      </c>
      <c r="E27" s="14" t="s">
        <v>173</v>
      </c>
      <c r="F27" s="7">
        <v>0.247035892128037</v>
      </c>
      <c r="G27" s="10">
        <v>0.16310240319001501</v>
      </c>
      <c r="H27" s="10">
        <v>0.35579910369748202</v>
      </c>
      <c r="I27" s="14" t="s">
        <v>184</v>
      </c>
      <c r="J27" s="7">
        <v>0.307781252521517</v>
      </c>
      <c r="K27" s="10">
        <v>0.24797598405795901</v>
      </c>
      <c r="L27" s="10">
        <v>0.37482108910064699</v>
      </c>
      <c r="M27" s="14" t="s">
        <v>173</v>
      </c>
      <c r="N27" s="7">
        <v>0.222132460941561</v>
      </c>
      <c r="O27" s="10">
        <v>0.167243807754547</v>
      </c>
      <c r="P27" s="10">
        <v>0.28878824388587898</v>
      </c>
      <c r="Q27" s="14" t="s">
        <v>173</v>
      </c>
      <c r="R27" s="7">
        <v>0</v>
      </c>
      <c r="S27" s="10"/>
      <c r="T27" s="10"/>
      <c r="U27" s="14" t="s">
        <v>211</v>
      </c>
    </row>
    <row r="28" spans="1:21" x14ac:dyDescent="0.25">
      <c r="A28" s="12" t="s">
        <v>200</v>
      </c>
      <c r="B28" s="8">
        <v>0.222508144895425</v>
      </c>
      <c r="C28" s="9">
        <v>0.179558487484238</v>
      </c>
      <c r="D28" s="9">
        <v>0.272321240194981</v>
      </c>
      <c r="E28" s="15" t="s">
        <v>173</v>
      </c>
      <c r="F28" s="8">
        <v>0.16095198444410899</v>
      </c>
      <c r="G28" s="9">
        <v>9.0260723718001298E-2</v>
      </c>
      <c r="H28" s="9">
        <v>0.27054325919456201</v>
      </c>
      <c r="I28" s="15" t="s">
        <v>184</v>
      </c>
      <c r="J28" s="8">
        <v>0.238574101562327</v>
      </c>
      <c r="K28" s="9">
        <v>0.17333281938474099</v>
      </c>
      <c r="L28" s="9">
        <v>0.31889878025636498</v>
      </c>
      <c r="M28" s="15" t="s">
        <v>173</v>
      </c>
      <c r="N28" s="8">
        <v>0.22220781380872601</v>
      </c>
      <c r="O28" s="9">
        <v>0.165144221215237</v>
      </c>
      <c r="P28" s="9">
        <v>0.29209044581437599</v>
      </c>
      <c r="Q28" s="15" t="s">
        <v>173</v>
      </c>
      <c r="R28" s="8">
        <v>0</v>
      </c>
      <c r="S28" s="9"/>
      <c r="T28" s="9"/>
      <c r="U28" s="15" t="s">
        <v>211</v>
      </c>
    </row>
    <row r="29" spans="1:2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  <c r="R29" t="s">
        <v>173</v>
      </c>
      <c r="S29" t="s">
        <v>173</v>
      </c>
      <c r="T29" t="s">
        <v>173</v>
      </c>
      <c r="U29" s="16" t="s">
        <v>173</v>
      </c>
    </row>
    <row r="30" spans="1:21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</row>
    <row r="31" spans="1:21" x14ac:dyDescent="0.25">
      <c r="A31" s="20" t="s">
        <v>178</v>
      </c>
    </row>
    <row r="32" spans="1:21" x14ac:dyDescent="0.25">
      <c r="A32" s="20" t="s">
        <v>201</v>
      </c>
    </row>
    <row r="33" spans="1:21" x14ac:dyDescent="0.25">
      <c r="A33" s="20" t="s">
        <v>202</v>
      </c>
    </row>
    <row r="34" spans="1:21" x14ac:dyDescent="0.25">
      <c r="A34" s="20" t="s">
        <v>173</v>
      </c>
    </row>
    <row r="35" spans="1:21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</row>
    <row r="36" spans="1:21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</row>
    <row r="37" spans="1:21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</row>
    <row r="38" spans="1:21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</row>
    <row r="39" spans="1:21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4.7109375" bestFit="1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87</v>
      </c>
    </row>
    <row r="3" spans="1:17" x14ac:dyDescent="0.25">
      <c r="A3" s="1" t="s">
        <v>241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16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212</v>
      </c>
      <c r="G11" s="18" t="s">
        <v>176</v>
      </c>
      <c r="H11" s="18" t="s">
        <v>177</v>
      </c>
      <c r="I11" s="19" t="s">
        <v>178</v>
      </c>
      <c r="J11" s="17" t="s">
        <v>213</v>
      </c>
      <c r="K11" s="18" t="s">
        <v>176</v>
      </c>
      <c r="L11" s="18" t="s">
        <v>177</v>
      </c>
      <c r="M11" s="19" t="s">
        <v>178</v>
      </c>
      <c r="N11" s="17" t="s">
        <v>214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0.247745945231336</v>
      </c>
      <c r="C12" s="10">
        <v>0.23727529032615599</v>
      </c>
      <c r="D12" s="10">
        <v>0.25852204477020002</v>
      </c>
      <c r="E12" s="14" t="s">
        <v>173</v>
      </c>
      <c r="F12" s="7">
        <v>0.25605647058882403</v>
      </c>
      <c r="G12" s="10">
        <v>0.24267527160105901</v>
      </c>
      <c r="H12" s="10">
        <v>0.26991254399801601</v>
      </c>
      <c r="I12" s="14" t="s">
        <v>173</v>
      </c>
      <c r="J12" s="7">
        <v>0.25739898787013699</v>
      </c>
      <c r="K12" s="10">
        <v>0.21081910636613699</v>
      </c>
      <c r="L12" s="10">
        <v>0.310224924580907</v>
      </c>
      <c r="M12" s="14" t="s">
        <v>173</v>
      </c>
      <c r="N12" s="7">
        <v>0.230773451252895</v>
      </c>
      <c r="O12" s="10">
        <v>0.213535095888989</v>
      </c>
      <c r="P12" s="10">
        <v>0.24896289994499701</v>
      </c>
      <c r="Q12" s="14" t="s">
        <v>173</v>
      </c>
    </row>
    <row r="13" spans="1:17" x14ac:dyDescent="0.25">
      <c r="A13" s="11" t="s">
        <v>183</v>
      </c>
      <c r="B13" s="7">
        <v>0.21732293595838001</v>
      </c>
      <c r="C13" s="10">
        <v>0.177264836215658</v>
      </c>
      <c r="D13" s="10">
        <v>0.26353374363211501</v>
      </c>
      <c r="E13" s="14" t="s">
        <v>173</v>
      </c>
      <c r="F13" s="7">
        <v>0.19947573388213699</v>
      </c>
      <c r="G13" s="10">
        <v>0.15155520977170001</v>
      </c>
      <c r="H13" s="10">
        <v>0.25794184428885297</v>
      </c>
      <c r="I13" s="14" t="s">
        <v>173</v>
      </c>
      <c r="J13" s="7">
        <v>0.14417260790540001</v>
      </c>
      <c r="K13" s="10">
        <v>1.9140810086876198E-2</v>
      </c>
      <c r="L13" s="10">
        <v>0.592543781617905</v>
      </c>
      <c r="M13" s="14" t="s">
        <v>197</v>
      </c>
      <c r="N13" s="7">
        <v>0.26093801466452798</v>
      </c>
      <c r="O13" s="10">
        <v>0.201314503581701</v>
      </c>
      <c r="P13" s="10">
        <v>0.33090406574868902</v>
      </c>
      <c r="Q13" s="14" t="s">
        <v>173</v>
      </c>
    </row>
    <row r="14" spans="1:17" x14ac:dyDescent="0.25">
      <c r="A14" s="11" t="s">
        <v>185</v>
      </c>
      <c r="B14" s="7">
        <v>0.24029846341855099</v>
      </c>
      <c r="C14" s="10">
        <v>0.201161499138997</v>
      </c>
      <c r="D14" s="10">
        <v>0.28433947865318698</v>
      </c>
      <c r="E14" s="14" t="s">
        <v>173</v>
      </c>
      <c r="F14" s="7">
        <v>0.20822296200094001</v>
      </c>
      <c r="G14" s="10">
        <v>0.16105601111807399</v>
      </c>
      <c r="H14" s="10">
        <v>0.26484257887397</v>
      </c>
      <c r="I14" s="14" t="s">
        <v>173</v>
      </c>
      <c r="J14" s="7">
        <v>0.21344535101319601</v>
      </c>
      <c r="K14" s="10">
        <v>7.0281178681967593E-2</v>
      </c>
      <c r="L14" s="10">
        <v>0.49345422928191301</v>
      </c>
      <c r="M14" s="14" t="s">
        <v>197</v>
      </c>
      <c r="N14" s="7">
        <v>0.31826821140810002</v>
      </c>
      <c r="O14" s="10">
        <v>0.246874971678094</v>
      </c>
      <c r="P14" s="10">
        <v>0.39935952566067001</v>
      </c>
      <c r="Q14" s="14" t="s">
        <v>173</v>
      </c>
    </row>
    <row r="15" spans="1:17" x14ac:dyDescent="0.25">
      <c r="A15" s="11" t="s">
        <v>186</v>
      </c>
      <c r="B15" s="7">
        <v>0.36108002140165701</v>
      </c>
      <c r="C15" s="10">
        <v>0.31461491362265098</v>
      </c>
      <c r="D15" s="10">
        <v>0.41029940812691101</v>
      </c>
      <c r="E15" s="14" t="s">
        <v>173</v>
      </c>
      <c r="F15" s="7">
        <v>0.374626645642895</v>
      </c>
      <c r="G15" s="10">
        <v>0.321432307497929</v>
      </c>
      <c r="H15" s="10">
        <v>0.43103231712495899</v>
      </c>
      <c r="I15" s="14" t="s">
        <v>173</v>
      </c>
      <c r="J15" s="7">
        <v>0.58289125743360704</v>
      </c>
      <c r="K15" s="10">
        <v>0.35319168892804798</v>
      </c>
      <c r="L15" s="10">
        <v>0.78148587365768796</v>
      </c>
      <c r="M15" s="14" t="s">
        <v>197</v>
      </c>
      <c r="N15" s="7">
        <v>0.30394849136962099</v>
      </c>
      <c r="O15" s="10">
        <v>0.22772062011990099</v>
      </c>
      <c r="P15" s="10">
        <v>0.39271740077070799</v>
      </c>
      <c r="Q15" s="14" t="s">
        <v>173</v>
      </c>
    </row>
    <row r="16" spans="1:17" x14ac:dyDescent="0.25">
      <c r="A16" s="11" t="s">
        <v>187</v>
      </c>
      <c r="B16" s="7">
        <v>0.22272827650035801</v>
      </c>
      <c r="C16" s="10">
        <v>0.19552645081564399</v>
      </c>
      <c r="D16" s="10">
        <v>0.25252652975882101</v>
      </c>
      <c r="E16" s="14" t="s">
        <v>173</v>
      </c>
      <c r="F16" s="7">
        <v>0.23180638197043499</v>
      </c>
      <c r="G16" s="10">
        <v>0.19656128054677699</v>
      </c>
      <c r="H16" s="10">
        <v>0.27123770769919398</v>
      </c>
      <c r="I16" s="14" t="s">
        <v>173</v>
      </c>
      <c r="J16" s="7">
        <v>0.20644697097</v>
      </c>
      <c r="K16" s="10">
        <v>9.0664892109598202E-2</v>
      </c>
      <c r="L16" s="10">
        <v>0.40434092231885499</v>
      </c>
      <c r="M16" s="14" t="s">
        <v>197</v>
      </c>
      <c r="N16" s="7">
        <v>0.210412119992402</v>
      </c>
      <c r="O16" s="10">
        <v>0.16324815208400301</v>
      </c>
      <c r="P16" s="10">
        <v>0.26685657499233401</v>
      </c>
      <c r="Q16" s="14" t="s">
        <v>173</v>
      </c>
    </row>
    <row r="17" spans="1:17" x14ac:dyDescent="0.25">
      <c r="A17" s="11" t="s">
        <v>188</v>
      </c>
      <c r="B17" s="7">
        <v>0.22192081728433699</v>
      </c>
      <c r="C17" s="10">
        <v>0.18857666292818701</v>
      </c>
      <c r="D17" s="10">
        <v>0.25927694658913503</v>
      </c>
      <c r="E17" s="14" t="s">
        <v>173</v>
      </c>
      <c r="F17" s="7">
        <v>0.25118511470834898</v>
      </c>
      <c r="G17" s="10">
        <v>0.20430656899746999</v>
      </c>
      <c r="H17" s="10">
        <v>0.30470101382687098</v>
      </c>
      <c r="I17" s="14" t="s">
        <v>173</v>
      </c>
      <c r="J17" s="7">
        <v>0.344053792497373</v>
      </c>
      <c r="K17" s="10">
        <v>0.200115709076121</v>
      </c>
      <c r="L17" s="10">
        <v>0.52373459959257096</v>
      </c>
      <c r="M17" s="14" t="s">
        <v>197</v>
      </c>
      <c r="N17" s="7">
        <v>0.17361946037321899</v>
      </c>
      <c r="O17" s="10">
        <v>0.13460078702016701</v>
      </c>
      <c r="P17" s="10">
        <v>0.221059753537935</v>
      </c>
      <c r="Q17" s="14" t="s">
        <v>173</v>
      </c>
    </row>
    <row r="18" spans="1:17" x14ac:dyDescent="0.25">
      <c r="A18" s="11" t="s">
        <v>189</v>
      </c>
      <c r="B18" s="7">
        <v>0.25516743114918999</v>
      </c>
      <c r="C18" s="10">
        <v>0.228103822921671</v>
      </c>
      <c r="D18" s="10">
        <v>0.28425954522858599</v>
      </c>
      <c r="E18" s="14" t="s">
        <v>173</v>
      </c>
      <c r="F18" s="7">
        <v>0.25524551117446898</v>
      </c>
      <c r="G18" s="10">
        <v>0.22043011664213999</v>
      </c>
      <c r="H18" s="10">
        <v>0.29348956785326202</v>
      </c>
      <c r="I18" s="14" t="s">
        <v>173</v>
      </c>
      <c r="J18" s="7">
        <v>0.32617839312246399</v>
      </c>
      <c r="K18" s="10">
        <v>0.204312820211067</v>
      </c>
      <c r="L18" s="10">
        <v>0.477143932762081</v>
      </c>
      <c r="M18" s="14" t="s">
        <v>197</v>
      </c>
      <c r="N18" s="7">
        <v>0.24682968164075</v>
      </c>
      <c r="O18" s="10">
        <v>0.20702800530388399</v>
      </c>
      <c r="P18" s="10">
        <v>0.291470716792049</v>
      </c>
      <c r="Q18" s="14" t="s">
        <v>173</v>
      </c>
    </row>
    <row r="19" spans="1:17" x14ac:dyDescent="0.25">
      <c r="A19" s="11" t="s">
        <v>190</v>
      </c>
      <c r="B19" s="7">
        <v>0.235486290869905</v>
      </c>
      <c r="C19" s="10">
        <v>0.21736411078192899</v>
      </c>
      <c r="D19" s="10">
        <v>0.25462779874324898</v>
      </c>
      <c r="E19" s="14" t="s">
        <v>173</v>
      </c>
      <c r="F19" s="7">
        <v>0.24018582245839401</v>
      </c>
      <c r="G19" s="10">
        <v>0.21824333248442099</v>
      </c>
      <c r="H19" s="10">
        <v>0.26359058462419499</v>
      </c>
      <c r="I19" s="14" t="s">
        <v>173</v>
      </c>
      <c r="J19" s="7">
        <v>0.214029744641206</v>
      </c>
      <c r="K19" s="10">
        <v>0.13769968451467199</v>
      </c>
      <c r="L19" s="10">
        <v>0.31711122687139598</v>
      </c>
      <c r="M19" s="14" t="s">
        <v>184</v>
      </c>
      <c r="N19" s="7">
        <v>0.22872540045450099</v>
      </c>
      <c r="O19" s="10">
        <v>0.19588368758435301</v>
      </c>
      <c r="P19" s="10">
        <v>0.26525697316966201</v>
      </c>
      <c r="Q19" s="14" t="s">
        <v>173</v>
      </c>
    </row>
    <row r="20" spans="1:17" x14ac:dyDescent="0.25">
      <c r="A20" s="11" t="s">
        <v>191</v>
      </c>
      <c r="B20" s="7">
        <v>0.27827539253310402</v>
      </c>
      <c r="C20" s="10">
        <v>0.242056116248522</v>
      </c>
      <c r="D20" s="10">
        <v>0.31764296810785198</v>
      </c>
      <c r="E20" s="14" t="s">
        <v>173</v>
      </c>
      <c r="F20" s="7">
        <v>0.29100693054461702</v>
      </c>
      <c r="G20" s="10">
        <v>0.23413612810346501</v>
      </c>
      <c r="H20" s="10">
        <v>0.35528327949989202</v>
      </c>
      <c r="I20" s="14" t="s">
        <v>173</v>
      </c>
      <c r="J20" s="7">
        <v>0.30108919255295702</v>
      </c>
      <c r="K20" s="10">
        <v>0.14147669810786101</v>
      </c>
      <c r="L20" s="10">
        <v>0.52967648136127499</v>
      </c>
      <c r="M20" s="14" t="s">
        <v>197</v>
      </c>
      <c r="N20" s="7">
        <v>0.25633203361569001</v>
      </c>
      <c r="O20" s="10">
        <v>0.19458870436028</v>
      </c>
      <c r="P20" s="10">
        <v>0.32964808694923298</v>
      </c>
      <c r="Q20" s="14" t="s">
        <v>173</v>
      </c>
    </row>
    <row r="21" spans="1:17" x14ac:dyDescent="0.25">
      <c r="A21" s="11" t="s">
        <v>192</v>
      </c>
      <c r="B21" s="7">
        <v>0.256605865357105</v>
      </c>
      <c r="C21" s="10">
        <v>0.22179171669901601</v>
      </c>
      <c r="D21" s="10">
        <v>0.29481448003930999</v>
      </c>
      <c r="E21" s="14" t="s">
        <v>173</v>
      </c>
      <c r="F21" s="7">
        <v>0.282918416895165</v>
      </c>
      <c r="G21" s="10">
        <v>0.23737899842843499</v>
      </c>
      <c r="H21" s="10">
        <v>0.33337517256268101</v>
      </c>
      <c r="I21" s="14" t="s">
        <v>173</v>
      </c>
      <c r="J21" s="7">
        <v>0.27173557298766898</v>
      </c>
      <c r="K21" s="10">
        <v>0.158699031932451</v>
      </c>
      <c r="L21" s="10">
        <v>0.42464600461124402</v>
      </c>
      <c r="M21" s="14" t="s">
        <v>197</v>
      </c>
      <c r="N21" s="7">
        <v>0.20853023405721799</v>
      </c>
      <c r="O21" s="10">
        <v>0.16571747691945801</v>
      </c>
      <c r="P21" s="10">
        <v>0.258970251596706</v>
      </c>
      <c r="Q21" s="14" t="s">
        <v>173</v>
      </c>
    </row>
    <row r="22" spans="1:17" x14ac:dyDescent="0.25">
      <c r="A22" s="11" t="s">
        <v>193</v>
      </c>
      <c r="B22" s="7">
        <v>0.26472606728077702</v>
      </c>
      <c r="C22" s="10">
        <v>0.22739305835426199</v>
      </c>
      <c r="D22" s="10">
        <v>0.30576266040830402</v>
      </c>
      <c r="E22" s="14" t="s">
        <v>173</v>
      </c>
      <c r="F22" s="7">
        <v>0.27619028593370099</v>
      </c>
      <c r="G22" s="10">
        <v>0.22603893702278999</v>
      </c>
      <c r="H22" s="10">
        <v>0.33268577077650602</v>
      </c>
      <c r="I22" s="14" t="s">
        <v>173</v>
      </c>
      <c r="J22" s="7">
        <v>0.34204161480045198</v>
      </c>
      <c r="K22" s="10">
        <v>0.17653822084919699</v>
      </c>
      <c r="L22" s="10">
        <v>0.55763299985815395</v>
      </c>
      <c r="M22" s="14" t="s">
        <v>197</v>
      </c>
      <c r="N22" s="7">
        <v>0.23767716871976199</v>
      </c>
      <c r="O22" s="10">
        <v>0.19076938314929301</v>
      </c>
      <c r="P22" s="10">
        <v>0.29195768939736699</v>
      </c>
      <c r="Q22" s="14" t="s">
        <v>173</v>
      </c>
    </row>
    <row r="23" spans="1:17" x14ac:dyDescent="0.25">
      <c r="A23" s="11" t="s">
        <v>194</v>
      </c>
      <c r="B23" s="7">
        <v>0.25545039711017398</v>
      </c>
      <c r="C23" s="10">
        <v>0.22939483239021399</v>
      </c>
      <c r="D23" s="10">
        <v>0.283377150963179</v>
      </c>
      <c r="E23" s="14" t="s">
        <v>173</v>
      </c>
      <c r="F23" s="7">
        <v>0.28257861040583099</v>
      </c>
      <c r="G23" s="10">
        <v>0.246984236048614</v>
      </c>
      <c r="H23" s="10">
        <v>0.32111519162513003</v>
      </c>
      <c r="I23" s="14" t="s">
        <v>173</v>
      </c>
      <c r="J23" s="7">
        <v>0.240298960083312</v>
      </c>
      <c r="K23" s="10">
        <v>0.13600500198951701</v>
      </c>
      <c r="L23" s="10">
        <v>0.38859853719695903</v>
      </c>
      <c r="M23" s="14" t="s">
        <v>197</v>
      </c>
      <c r="N23" s="7">
        <v>0.21453907258666799</v>
      </c>
      <c r="O23" s="10">
        <v>0.17313121493959799</v>
      </c>
      <c r="P23" s="10">
        <v>0.26270401722664899</v>
      </c>
      <c r="Q23" s="14" t="s">
        <v>173</v>
      </c>
    </row>
    <row r="24" spans="1:17" x14ac:dyDescent="0.25">
      <c r="A24" s="11" t="s">
        <v>195</v>
      </c>
      <c r="B24" s="7">
        <v>0.25198506655962599</v>
      </c>
      <c r="C24" s="10">
        <v>0.21903278534669199</v>
      </c>
      <c r="D24" s="10">
        <v>0.28806622650222002</v>
      </c>
      <c r="E24" s="14" t="s">
        <v>173</v>
      </c>
      <c r="F24" s="7">
        <v>0.26636283443710002</v>
      </c>
      <c r="G24" s="10">
        <v>0.21930346968717099</v>
      </c>
      <c r="H24" s="10">
        <v>0.31938918138177402</v>
      </c>
      <c r="I24" s="14" t="s">
        <v>173</v>
      </c>
      <c r="J24" s="7">
        <v>0.30576002516059397</v>
      </c>
      <c r="K24" s="10">
        <v>0.20213555173516201</v>
      </c>
      <c r="L24" s="10">
        <v>0.43363537633945698</v>
      </c>
      <c r="M24" s="14" t="s">
        <v>184</v>
      </c>
      <c r="N24" s="7">
        <v>0.216254047478212</v>
      </c>
      <c r="O24" s="10">
        <v>0.16861862107301401</v>
      </c>
      <c r="P24" s="10">
        <v>0.27292889286057098</v>
      </c>
      <c r="Q24" s="14" t="s">
        <v>173</v>
      </c>
    </row>
    <row r="25" spans="1:17" x14ac:dyDescent="0.25">
      <c r="A25" s="11" t="s">
        <v>196</v>
      </c>
      <c r="B25" s="7">
        <v>0.23104965862004101</v>
      </c>
      <c r="C25" s="10">
        <v>0.18274594283539</v>
      </c>
      <c r="D25" s="10">
        <v>0.28762757309376902</v>
      </c>
      <c r="E25" s="14" t="s">
        <v>173</v>
      </c>
      <c r="F25" s="7">
        <v>0.31637365520810901</v>
      </c>
      <c r="G25" s="10">
        <v>0.236803764800949</v>
      </c>
      <c r="H25" s="10">
        <v>0.40837390379297001</v>
      </c>
      <c r="I25" s="14" t="s">
        <v>173</v>
      </c>
      <c r="J25" s="7">
        <v>0.24079053347096199</v>
      </c>
      <c r="K25" s="10">
        <v>8.5667902109354502E-2</v>
      </c>
      <c r="L25" s="10">
        <v>0.51774629268024397</v>
      </c>
      <c r="M25" s="14" t="s">
        <v>197</v>
      </c>
      <c r="N25" s="7">
        <v>0.115714213846581</v>
      </c>
      <c r="O25" s="10">
        <v>6.8992059956072396E-2</v>
      </c>
      <c r="P25" s="10">
        <v>0.18769809820637701</v>
      </c>
      <c r="Q25" s="14" t="s">
        <v>184</v>
      </c>
    </row>
    <row r="26" spans="1:17" x14ac:dyDescent="0.25">
      <c r="A26" s="11" t="s">
        <v>198</v>
      </c>
      <c r="B26" s="7">
        <v>0.27039296716070199</v>
      </c>
      <c r="C26" s="10">
        <v>0.228489378691451</v>
      </c>
      <c r="D26" s="10">
        <v>0.31682558531594801</v>
      </c>
      <c r="E26" s="14" t="s">
        <v>173</v>
      </c>
      <c r="F26" s="7">
        <v>0.27867842687899502</v>
      </c>
      <c r="G26" s="10">
        <v>0.23148154524874501</v>
      </c>
      <c r="H26" s="10">
        <v>0.33134931656222399</v>
      </c>
      <c r="I26" s="14" t="s">
        <v>173</v>
      </c>
      <c r="J26" s="7">
        <v>0.15917176779442599</v>
      </c>
      <c r="K26" s="10">
        <v>3.8054560624402101E-2</v>
      </c>
      <c r="L26" s="10">
        <v>0.47530257627261202</v>
      </c>
      <c r="M26" s="14" t="s">
        <v>197</v>
      </c>
      <c r="N26" s="7">
        <v>0.26338300897968198</v>
      </c>
      <c r="O26" s="10">
        <v>0.19962680277166001</v>
      </c>
      <c r="P26" s="10">
        <v>0.338880045364438</v>
      </c>
      <c r="Q26" s="14" t="s">
        <v>173</v>
      </c>
    </row>
    <row r="27" spans="1:17" x14ac:dyDescent="0.25">
      <c r="A27" s="11" t="s">
        <v>199</v>
      </c>
      <c r="B27" s="7">
        <v>0.25811151886905997</v>
      </c>
      <c r="C27" s="10">
        <v>0.22013946487436101</v>
      </c>
      <c r="D27" s="10">
        <v>0.30011284151762402</v>
      </c>
      <c r="E27" s="14" t="s">
        <v>173</v>
      </c>
      <c r="F27" s="7">
        <v>0.26798912970048899</v>
      </c>
      <c r="G27" s="10">
        <v>0.225235778660002</v>
      </c>
      <c r="H27" s="10">
        <v>0.31555249490377002</v>
      </c>
      <c r="I27" s="14" t="s">
        <v>173</v>
      </c>
      <c r="J27" s="7">
        <v>0.228720742330288</v>
      </c>
      <c r="K27" s="10">
        <v>3.2276273240976198E-2</v>
      </c>
      <c r="L27" s="10">
        <v>0.72502317968924201</v>
      </c>
      <c r="M27" s="14" t="s">
        <v>197</v>
      </c>
      <c r="N27" s="7">
        <v>0.238106309322343</v>
      </c>
      <c r="O27" s="10">
        <v>0.163588134870611</v>
      </c>
      <c r="P27" s="10">
        <v>0.33305269831309797</v>
      </c>
      <c r="Q27" s="14" t="s">
        <v>173</v>
      </c>
    </row>
    <row r="28" spans="1:17" x14ac:dyDescent="0.25">
      <c r="A28" s="12" t="s">
        <v>200</v>
      </c>
      <c r="B28" s="8">
        <v>0.222508144895425</v>
      </c>
      <c r="C28" s="9">
        <v>0.179558487484238</v>
      </c>
      <c r="D28" s="9">
        <v>0.272321240194981</v>
      </c>
      <c r="E28" s="15" t="s">
        <v>173</v>
      </c>
      <c r="F28" s="8">
        <v>0.22627814467068499</v>
      </c>
      <c r="G28" s="9">
        <v>0.17399310848931099</v>
      </c>
      <c r="H28" s="9">
        <v>0.28878187350387302</v>
      </c>
      <c r="I28" s="15" t="s">
        <v>173</v>
      </c>
      <c r="J28" s="8">
        <v>0.136388201972863</v>
      </c>
      <c r="K28" s="9">
        <v>2.2722383709967601E-2</v>
      </c>
      <c r="L28" s="9">
        <v>0.51753880871591196</v>
      </c>
      <c r="M28" s="15" t="s">
        <v>197</v>
      </c>
      <c r="N28" s="8">
        <v>0.22168454733856199</v>
      </c>
      <c r="O28" s="9">
        <v>0.159933671416948</v>
      </c>
      <c r="P28" s="9">
        <v>0.29879735714339001</v>
      </c>
      <c r="Q28" s="15" t="s">
        <v>173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4.5703125" bestFit="1" customWidth="1"/>
    <col min="9" max="9" width="5.7109375" customWidth="1"/>
    <col min="10" max="10" width="35.28515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88</v>
      </c>
    </row>
    <row r="3" spans="1:13" x14ac:dyDescent="0.25">
      <c r="A3" s="1" t="s">
        <v>241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215</v>
      </c>
      <c r="G11" s="18" t="s">
        <v>176</v>
      </c>
      <c r="H11" s="18" t="s">
        <v>177</v>
      </c>
      <c r="I11" s="19" t="s">
        <v>178</v>
      </c>
      <c r="J11" s="17" t="s">
        <v>242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0.247745945231336</v>
      </c>
      <c r="C12" s="10">
        <v>0.23727529032615599</v>
      </c>
      <c r="D12" s="10">
        <v>0.25852204477020002</v>
      </c>
      <c r="E12" s="14" t="s">
        <v>173</v>
      </c>
      <c r="F12" s="7">
        <v>0.24825093221099101</v>
      </c>
      <c r="G12" s="10">
        <v>0.23731282401388001</v>
      </c>
      <c r="H12" s="10">
        <v>0.25952164455617499</v>
      </c>
      <c r="I12" s="14" t="s">
        <v>173</v>
      </c>
      <c r="J12" s="7">
        <v>0.24167394348989901</v>
      </c>
      <c r="K12" s="10">
        <v>0.207447171096827</v>
      </c>
      <c r="L12" s="10">
        <v>0.27955591390250101</v>
      </c>
      <c r="M12" s="14" t="s">
        <v>173</v>
      </c>
    </row>
    <row r="13" spans="1:13" x14ac:dyDescent="0.25">
      <c r="A13" s="11" t="s">
        <v>183</v>
      </c>
      <c r="B13" s="7">
        <v>0.21732293595838001</v>
      </c>
      <c r="C13" s="10">
        <v>0.177264836215658</v>
      </c>
      <c r="D13" s="10">
        <v>0.26353374363211501</v>
      </c>
      <c r="E13" s="14" t="s">
        <v>173</v>
      </c>
      <c r="F13" s="7">
        <v>0.21501744528542399</v>
      </c>
      <c r="G13" s="10">
        <v>0.171415434538539</v>
      </c>
      <c r="H13" s="10">
        <v>0.26614780890220102</v>
      </c>
      <c r="I13" s="14" t="s">
        <v>173</v>
      </c>
      <c r="J13" s="7">
        <v>0.27096444899706601</v>
      </c>
      <c r="K13" s="10">
        <v>8.5453952467144101E-2</v>
      </c>
      <c r="L13" s="10">
        <v>0.596518692263592</v>
      </c>
      <c r="M13" s="14" t="s">
        <v>197</v>
      </c>
    </row>
    <row r="14" spans="1:13" x14ac:dyDescent="0.25">
      <c r="A14" s="11" t="s">
        <v>185</v>
      </c>
      <c r="B14" s="7">
        <v>0.24029846341855099</v>
      </c>
      <c r="C14" s="10">
        <v>0.201161499138997</v>
      </c>
      <c r="D14" s="10">
        <v>0.28433947865318698</v>
      </c>
      <c r="E14" s="14" t="s">
        <v>173</v>
      </c>
      <c r="F14" s="7">
        <v>0.22203173704270401</v>
      </c>
      <c r="G14" s="10">
        <v>0.176670890087233</v>
      </c>
      <c r="H14" s="10">
        <v>0.275146993030496</v>
      </c>
      <c r="I14" s="14" t="s">
        <v>173</v>
      </c>
      <c r="J14" s="7">
        <v>0.372726607716585</v>
      </c>
      <c r="K14" s="10">
        <v>0.25251277522858401</v>
      </c>
      <c r="L14" s="10">
        <v>0.51104340562866801</v>
      </c>
      <c r="M14" s="14" t="s">
        <v>197</v>
      </c>
    </row>
    <row r="15" spans="1:13" x14ac:dyDescent="0.25">
      <c r="A15" s="11" t="s">
        <v>186</v>
      </c>
      <c r="B15" s="7">
        <v>0.36108002140165701</v>
      </c>
      <c r="C15" s="10">
        <v>0.31461491362265098</v>
      </c>
      <c r="D15" s="10">
        <v>0.41029940812691101</v>
      </c>
      <c r="E15" s="14" t="s">
        <v>173</v>
      </c>
      <c r="F15" s="7">
        <v>0.35579485151177698</v>
      </c>
      <c r="G15" s="10">
        <v>0.30851955535082398</v>
      </c>
      <c r="H15" s="10">
        <v>0.40606028109757297</v>
      </c>
      <c r="I15" s="14" t="s">
        <v>173</v>
      </c>
      <c r="J15" s="7">
        <v>0.46705235558858998</v>
      </c>
      <c r="K15" s="10">
        <v>0.27713050542016898</v>
      </c>
      <c r="L15" s="10">
        <v>0.66702864100471404</v>
      </c>
      <c r="M15" s="14" t="s">
        <v>197</v>
      </c>
    </row>
    <row r="16" spans="1:13" x14ac:dyDescent="0.25">
      <c r="A16" s="11" t="s">
        <v>187</v>
      </c>
      <c r="B16" s="7">
        <v>0.22272827650035801</v>
      </c>
      <c r="C16" s="10">
        <v>0.19552645081564399</v>
      </c>
      <c r="D16" s="10">
        <v>0.25252652975882101</v>
      </c>
      <c r="E16" s="14" t="s">
        <v>173</v>
      </c>
      <c r="F16" s="7">
        <v>0.22788652661341799</v>
      </c>
      <c r="G16" s="10">
        <v>0.199842245535338</v>
      </c>
      <c r="H16" s="10">
        <v>0.258594444068171</v>
      </c>
      <c r="I16" s="14" t="s">
        <v>173</v>
      </c>
      <c r="J16" s="7">
        <v>0.15197007747883401</v>
      </c>
      <c r="K16" s="10">
        <v>8.1367712326083599E-2</v>
      </c>
      <c r="L16" s="10">
        <v>0.26608895157064899</v>
      </c>
      <c r="M16" s="14" t="s">
        <v>197</v>
      </c>
    </row>
    <row r="17" spans="1:13" x14ac:dyDescent="0.25">
      <c r="A17" s="11" t="s">
        <v>188</v>
      </c>
      <c r="B17" s="7">
        <v>0.22192081728433699</v>
      </c>
      <c r="C17" s="10">
        <v>0.18857666292818701</v>
      </c>
      <c r="D17" s="10">
        <v>0.25927694658913503</v>
      </c>
      <c r="E17" s="14" t="s">
        <v>173</v>
      </c>
      <c r="F17" s="7">
        <v>0.222717015951303</v>
      </c>
      <c r="G17" s="10">
        <v>0.187918815381664</v>
      </c>
      <c r="H17" s="10">
        <v>0.26188102391943802</v>
      </c>
      <c r="I17" s="14" t="s">
        <v>173</v>
      </c>
      <c r="J17" s="7">
        <v>0.21181086231113599</v>
      </c>
      <c r="K17" s="10">
        <v>0.127729175771019</v>
      </c>
      <c r="L17" s="10">
        <v>0.33028397022852501</v>
      </c>
      <c r="M17" s="14" t="s">
        <v>197</v>
      </c>
    </row>
    <row r="18" spans="1:13" x14ac:dyDescent="0.25">
      <c r="A18" s="11" t="s">
        <v>189</v>
      </c>
      <c r="B18" s="7">
        <v>0.25516743114918999</v>
      </c>
      <c r="C18" s="10">
        <v>0.228103822921671</v>
      </c>
      <c r="D18" s="10">
        <v>0.28425954522858599</v>
      </c>
      <c r="E18" s="14" t="s">
        <v>173</v>
      </c>
      <c r="F18" s="7">
        <v>0.25573202933986799</v>
      </c>
      <c r="G18" s="10">
        <v>0.22790657420230601</v>
      </c>
      <c r="H18" s="10">
        <v>0.28569765135947101</v>
      </c>
      <c r="I18" s="14" t="s">
        <v>173</v>
      </c>
      <c r="J18" s="7">
        <v>0.24906391215868701</v>
      </c>
      <c r="K18" s="10">
        <v>0.175963802827871</v>
      </c>
      <c r="L18" s="10">
        <v>0.34000187458497499</v>
      </c>
      <c r="M18" s="14" t="s">
        <v>173</v>
      </c>
    </row>
    <row r="19" spans="1:13" x14ac:dyDescent="0.25">
      <c r="A19" s="11" t="s">
        <v>190</v>
      </c>
      <c r="B19" s="7">
        <v>0.235486290869905</v>
      </c>
      <c r="C19" s="10">
        <v>0.21736411078192899</v>
      </c>
      <c r="D19" s="10">
        <v>0.25462779874324898</v>
      </c>
      <c r="E19" s="14" t="s">
        <v>173</v>
      </c>
      <c r="F19" s="7">
        <v>0.23547272436119501</v>
      </c>
      <c r="G19" s="10">
        <v>0.21659796009298399</v>
      </c>
      <c r="H19" s="10">
        <v>0.25545593224112101</v>
      </c>
      <c r="I19" s="14" t="s">
        <v>173</v>
      </c>
      <c r="J19" s="7">
        <v>0.235658868118229</v>
      </c>
      <c r="K19" s="10">
        <v>0.17534848625136301</v>
      </c>
      <c r="L19" s="10">
        <v>0.30894155620863001</v>
      </c>
      <c r="M19" s="14" t="s">
        <v>173</v>
      </c>
    </row>
    <row r="20" spans="1:13" x14ac:dyDescent="0.25">
      <c r="A20" s="11" t="s">
        <v>191</v>
      </c>
      <c r="B20" s="7">
        <v>0.27827539253310402</v>
      </c>
      <c r="C20" s="10">
        <v>0.242056116248522</v>
      </c>
      <c r="D20" s="10">
        <v>0.31764296810785198</v>
      </c>
      <c r="E20" s="14" t="s">
        <v>173</v>
      </c>
      <c r="F20" s="7">
        <v>0.27431739265566801</v>
      </c>
      <c r="G20" s="10">
        <v>0.23754113313040801</v>
      </c>
      <c r="H20" s="10">
        <v>0.314439274207227</v>
      </c>
      <c r="I20" s="14" t="s">
        <v>173</v>
      </c>
      <c r="J20" s="7">
        <v>0.32028587248218898</v>
      </c>
      <c r="K20" s="10">
        <v>0.19702575681618301</v>
      </c>
      <c r="L20" s="10">
        <v>0.47503863074729102</v>
      </c>
      <c r="M20" s="14" t="s">
        <v>197</v>
      </c>
    </row>
    <row r="21" spans="1:13" x14ac:dyDescent="0.25">
      <c r="A21" s="11" t="s">
        <v>192</v>
      </c>
      <c r="B21" s="7">
        <v>0.256605865357105</v>
      </c>
      <c r="C21" s="10">
        <v>0.22179171669901601</v>
      </c>
      <c r="D21" s="10">
        <v>0.29481448003930999</v>
      </c>
      <c r="E21" s="14" t="s">
        <v>173</v>
      </c>
      <c r="F21" s="7">
        <v>0.26529450495451901</v>
      </c>
      <c r="G21" s="10">
        <v>0.22903045364258501</v>
      </c>
      <c r="H21" s="10">
        <v>0.30502874366018001</v>
      </c>
      <c r="I21" s="14" t="s">
        <v>173</v>
      </c>
      <c r="J21" s="7">
        <v>0.15382418216028099</v>
      </c>
      <c r="K21" s="10">
        <v>8.9378918044329306E-2</v>
      </c>
      <c r="L21" s="10">
        <v>0.251883556970106</v>
      </c>
      <c r="M21" s="14" t="s">
        <v>184</v>
      </c>
    </row>
    <row r="22" spans="1:13" x14ac:dyDescent="0.25">
      <c r="A22" s="11" t="s">
        <v>193</v>
      </c>
      <c r="B22" s="7">
        <v>0.26472606728077702</v>
      </c>
      <c r="C22" s="10">
        <v>0.22739305835426199</v>
      </c>
      <c r="D22" s="10">
        <v>0.30576266040830402</v>
      </c>
      <c r="E22" s="14" t="s">
        <v>173</v>
      </c>
      <c r="F22" s="7">
        <v>0.26917400790690799</v>
      </c>
      <c r="G22" s="10">
        <v>0.22999955052932</v>
      </c>
      <c r="H22" s="10">
        <v>0.31231449168886999</v>
      </c>
      <c r="I22" s="14" t="s">
        <v>173</v>
      </c>
      <c r="J22" s="7">
        <v>0.23281013957548399</v>
      </c>
      <c r="K22" s="10">
        <v>0.14182417354747801</v>
      </c>
      <c r="L22" s="10">
        <v>0.357828599824772</v>
      </c>
      <c r="M22" s="14" t="s">
        <v>184</v>
      </c>
    </row>
    <row r="23" spans="1:13" x14ac:dyDescent="0.25">
      <c r="A23" s="11" t="s">
        <v>194</v>
      </c>
      <c r="B23" s="7">
        <v>0.25545039711017398</v>
      </c>
      <c r="C23" s="10">
        <v>0.22939483239021399</v>
      </c>
      <c r="D23" s="10">
        <v>0.283377150963179</v>
      </c>
      <c r="E23" s="14" t="s">
        <v>173</v>
      </c>
      <c r="F23" s="7">
        <v>0.25958464948058202</v>
      </c>
      <c r="G23" s="10">
        <v>0.232955900603244</v>
      </c>
      <c r="H23" s="10">
        <v>0.28811394990427902</v>
      </c>
      <c r="I23" s="14" t="s">
        <v>173</v>
      </c>
      <c r="J23" s="7">
        <v>0.21020573609323501</v>
      </c>
      <c r="K23" s="10">
        <v>0.12739945748192499</v>
      </c>
      <c r="L23" s="10">
        <v>0.32668407370472902</v>
      </c>
      <c r="M23" s="14" t="s">
        <v>184</v>
      </c>
    </row>
    <row r="24" spans="1:13" x14ac:dyDescent="0.25">
      <c r="A24" s="11" t="s">
        <v>195</v>
      </c>
      <c r="B24" s="7">
        <v>0.25198506655962599</v>
      </c>
      <c r="C24" s="10">
        <v>0.21903278534669199</v>
      </c>
      <c r="D24" s="10">
        <v>0.28806622650222002</v>
      </c>
      <c r="E24" s="14" t="s">
        <v>173</v>
      </c>
      <c r="F24" s="7">
        <v>0.25557607445769898</v>
      </c>
      <c r="G24" s="10">
        <v>0.22054625935115099</v>
      </c>
      <c r="H24" s="10">
        <v>0.29407062686553098</v>
      </c>
      <c r="I24" s="14" t="s">
        <v>173</v>
      </c>
      <c r="J24" s="7">
        <v>0.216633442715989</v>
      </c>
      <c r="K24" s="10">
        <v>0.13683772274855199</v>
      </c>
      <c r="L24" s="10">
        <v>0.32541837400595403</v>
      </c>
      <c r="M24" s="14" t="s">
        <v>184</v>
      </c>
    </row>
    <row r="25" spans="1:13" x14ac:dyDescent="0.25">
      <c r="A25" s="11" t="s">
        <v>196</v>
      </c>
      <c r="B25" s="7">
        <v>0.23104965862004101</v>
      </c>
      <c r="C25" s="10">
        <v>0.18274594283539</v>
      </c>
      <c r="D25" s="10">
        <v>0.28762757309376902</v>
      </c>
      <c r="E25" s="14" t="s">
        <v>173</v>
      </c>
      <c r="F25" s="7">
        <v>0.248384942518378</v>
      </c>
      <c r="G25" s="10">
        <v>0.196518944751535</v>
      </c>
      <c r="H25" s="10">
        <v>0.308680704133239</v>
      </c>
      <c r="I25" s="14" t="s">
        <v>173</v>
      </c>
      <c r="J25" s="7">
        <v>5.6848911747271198E-2</v>
      </c>
      <c r="K25" s="10">
        <v>1.7842103493809301E-2</v>
      </c>
      <c r="L25" s="10">
        <v>0.166662519936498</v>
      </c>
      <c r="M25" s="14" t="s">
        <v>197</v>
      </c>
    </row>
    <row r="26" spans="1:13" x14ac:dyDescent="0.25">
      <c r="A26" s="11" t="s">
        <v>198</v>
      </c>
      <c r="B26" s="7">
        <v>0.27039296716070199</v>
      </c>
      <c r="C26" s="10">
        <v>0.228489378691451</v>
      </c>
      <c r="D26" s="10">
        <v>0.31682558531594801</v>
      </c>
      <c r="E26" s="14" t="s">
        <v>173</v>
      </c>
      <c r="F26" s="7">
        <v>0.26661783218205798</v>
      </c>
      <c r="G26" s="10">
        <v>0.221869387460671</v>
      </c>
      <c r="H26" s="10">
        <v>0.31671802232351298</v>
      </c>
      <c r="I26" s="14" t="s">
        <v>173</v>
      </c>
      <c r="J26" s="7">
        <v>0.31687717953440803</v>
      </c>
      <c r="K26" s="10">
        <v>0.18216760100693899</v>
      </c>
      <c r="L26" s="10">
        <v>0.491353223323162</v>
      </c>
      <c r="M26" s="14" t="s">
        <v>197</v>
      </c>
    </row>
    <row r="27" spans="1:13" x14ac:dyDescent="0.25">
      <c r="A27" s="11" t="s">
        <v>199</v>
      </c>
      <c r="B27" s="7">
        <v>0.25811151886905997</v>
      </c>
      <c r="C27" s="10">
        <v>0.22013946487436101</v>
      </c>
      <c r="D27" s="10">
        <v>0.30011284151762402</v>
      </c>
      <c r="E27" s="14" t="s">
        <v>173</v>
      </c>
      <c r="F27" s="7">
        <v>0.25776256333624797</v>
      </c>
      <c r="G27" s="10">
        <v>0.21941115379305901</v>
      </c>
      <c r="H27" s="10">
        <v>0.30023911739739101</v>
      </c>
      <c r="I27" s="14" t="s">
        <v>173</v>
      </c>
      <c r="J27" s="7">
        <v>0.26335917695640798</v>
      </c>
      <c r="K27" s="10">
        <v>0.11558571916094</v>
      </c>
      <c r="L27" s="10">
        <v>0.49443771003996601</v>
      </c>
      <c r="M27" s="14" t="s">
        <v>197</v>
      </c>
    </row>
    <row r="28" spans="1:13" x14ac:dyDescent="0.25">
      <c r="A28" s="12" t="s">
        <v>200</v>
      </c>
      <c r="B28" s="8">
        <v>0.222508144895425</v>
      </c>
      <c r="C28" s="9">
        <v>0.179558487484238</v>
      </c>
      <c r="D28" s="9">
        <v>0.272321240194981</v>
      </c>
      <c r="E28" s="15" t="s">
        <v>173</v>
      </c>
      <c r="F28" s="8">
        <v>0.22612050442023299</v>
      </c>
      <c r="G28" s="9">
        <v>0.18097588231909301</v>
      </c>
      <c r="H28" s="9">
        <v>0.27869452081104701</v>
      </c>
      <c r="I28" s="15" t="s">
        <v>173</v>
      </c>
      <c r="J28" s="8">
        <v>0.13292431720585701</v>
      </c>
      <c r="K28" s="9">
        <v>3.2320191389849699E-2</v>
      </c>
      <c r="L28" s="9">
        <v>0.41302270186738999</v>
      </c>
      <c r="M28" s="15" t="s">
        <v>197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7.5703125" bestFit="1" customWidth="1"/>
    <col min="9" max="9" width="5.7109375" customWidth="1"/>
    <col min="10" max="10" width="38.140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89</v>
      </c>
    </row>
    <row r="3" spans="1:13" x14ac:dyDescent="0.25">
      <c r="A3" s="1" t="s">
        <v>241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217</v>
      </c>
      <c r="G11" s="18" t="s">
        <v>176</v>
      </c>
      <c r="H11" s="18" t="s">
        <v>177</v>
      </c>
      <c r="I11" s="19" t="s">
        <v>178</v>
      </c>
      <c r="J11" s="17" t="s">
        <v>218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0.247745945231336</v>
      </c>
      <c r="C12" s="10">
        <v>0.23727529032615599</v>
      </c>
      <c r="D12" s="10">
        <v>0.25852204477020002</v>
      </c>
      <c r="E12" s="14" t="s">
        <v>173</v>
      </c>
      <c r="F12" s="7">
        <v>0.24519355480126601</v>
      </c>
      <c r="G12" s="10">
        <v>0.233815415352224</v>
      </c>
      <c r="H12" s="10">
        <v>0.25693970679511902</v>
      </c>
      <c r="I12" s="14" t="s">
        <v>173</v>
      </c>
      <c r="J12" s="7">
        <v>0.257662757411531</v>
      </c>
      <c r="K12" s="10">
        <v>0.23407760800416499</v>
      </c>
      <c r="L12" s="10">
        <v>0.28274703030002202</v>
      </c>
      <c r="M12" s="14" t="s">
        <v>173</v>
      </c>
    </row>
    <row r="13" spans="1:13" x14ac:dyDescent="0.25">
      <c r="A13" s="11" t="s">
        <v>183</v>
      </c>
      <c r="B13" s="7">
        <v>0.21732293595838001</v>
      </c>
      <c r="C13" s="10">
        <v>0.177264836215658</v>
      </c>
      <c r="D13" s="10">
        <v>0.26353374363211501</v>
      </c>
      <c r="E13" s="14" t="s">
        <v>173</v>
      </c>
      <c r="F13" s="7">
        <v>0.226624860369397</v>
      </c>
      <c r="G13" s="10">
        <v>0.180211827084967</v>
      </c>
      <c r="H13" s="10">
        <v>0.28089562442942001</v>
      </c>
      <c r="I13" s="14" t="s">
        <v>173</v>
      </c>
      <c r="J13" s="7">
        <v>0.13852372742366201</v>
      </c>
      <c r="K13" s="10">
        <v>5.36804554343756E-2</v>
      </c>
      <c r="L13" s="10">
        <v>0.31309691204941698</v>
      </c>
      <c r="M13" s="14" t="s">
        <v>197</v>
      </c>
    </row>
    <row r="14" spans="1:13" x14ac:dyDescent="0.25">
      <c r="A14" s="11" t="s">
        <v>185</v>
      </c>
      <c r="B14" s="7">
        <v>0.24029846341855099</v>
      </c>
      <c r="C14" s="10">
        <v>0.201161499138997</v>
      </c>
      <c r="D14" s="10">
        <v>0.28433947865318698</v>
      </c>
      <c r="E14" s="14" t="s">
        <v>173</v>
      </c>
      <c r="F14" s="7">
        <v>0.22710319990345201</v>
      </c>
      <c r="G14" s="10">
        <v>0.17580430535257699</v>
      </c>
      <c r="H14" s="10">
        <v>0.28813780949044798</v>
      </c>
      <c r="I14" s="14" t="s">
        <v>173</v>
      </c>
      <c r="J14" s="7">
        <v>0.27542651298960102</v>
      </c>
      <c r="K14" s="10">
        <v>0.191774840444949</v>
      </c>
      <c r="L14" s="10">
        <v>0.37847973961127102</v>
      </c>
      <c r="M14" s="14" t="s">
        <v>173</v>
      </c>
    </row>
    <row r="15" spans="1:13" x14ac:dyDescent="0.25">
      <c r="A15" s="11" t="s">
        <v>186</v>
      </c>
      <c r="B15" s="7">
        <v>0.36108002140165701</v>
      </c>
      <c r="C15" s="10">
        <v>0.31461491362265098</v>
      </c>
      <c r="D15" s="10">
        <v>0.41029940812691101</v>
      </c>
      <c r="E15" s="14" t="s">
        <v>173</v>
      </c>
      <c r="F15" s="7">
        <v>0.36225220824503301</v>
      </c>
      <c r="G15" s="10">
        <v>0.31336648489875601</v>
      </c>
      <c r="H15" s="10">
        <v>0.41416417728010202</v>
      </c>
      <c r="I15" s="14" t="s">
        <v>173</v>
      </c>
      <c r="J15" s="7">
        <v>0.35381751611554701</v>
      </c>
      <c r="K15" s="10">
        <v>0.22536645087278401</v>
      </c>
      <c r="L15" s="10">
        <v>0.50751468772850705</v>
      </c>
      <c r="M15" s="14" t="s">
        <v>184</v>
      </c>
    </row>
    <row r="16" spans="1:13" x14ac:dyDescent="0.25">
      <c r="A16" s="11" t="s">
        <v>187</v>
      </c>
      <c r="B16" s="7">
        <v>0.22272827650035801</v>
      </c>
      <c r="C16" s="10">
        <v>0.19552645081564399</v>
      </c>
      <c r="D16" s="10">
        <v>0.25252652975882101</v>
      </c>
      <c r="E16" s="14" t="s">
        <v>173</v>
      </c>
      <c r="F16" s="7">
        <v>0.237479097427269</v>
      </c>
      <c r="G16" s="10">
        <v>0.20670529439434901</v>
      </c>
      <c r="H16" s="10">
        <v>0.27126777394524398</v>
      </c>
      <c r="I16" s="14" t="s">
        <v>173</v>
      </c>
      <c r="J16" s="7">
        <v>0.160365322738725</v>
      </c>
      <c r="K16" s="10">
        <v>0.108824606725636</v>
      </c>
      <c r="L16" s="10">
        <v>0.23001596971090599</v>
      </c>
      <c r="M16" s="14" t="s">
        <v>173</v>
      </c>
    </row>
    <row r="17" spans="1:13" x14ac:dyDescent="0.25">
      <c r="A17" s="11" t="s">
        <v>188</v>
      </c>
      <c r="B17" s="7">
        <v>0.22192081728433699</v>
      </c>
      <c r="C17" s="10">
        <v>0.18857666292818701</v>
      </c>
      <c r="D17" s="10">
        <v>0.25927694658913503</v>
      </c>
      <c r="E17" s="14" t="s">
        <v>173</v>
      </c>
      <c r="F17" s="7">
        <v>0.222711201833448</v>
      </c>
      <c r="G17" s="10">
        <v>0.185855795589249</v>
      </c>
      <c r="H17" s="10">
        <v>0.264500686769858</v>
      </c>
      <c r="I17" s="14" t="s">
        <v>173</v>
      </c>
      <c r="J17" s="7">
        <v>0.21952201984901401</v>
      </c>
      <c r="K17" s="10">
        <v>0.15834996180802799</v>
      </c>
      <c r="L17" s="10">
        <v>0.29601410853148602</v>
      </c>
      <c r="M17" s="14" t="s">
        <v>173</v>
      </c>
    </row>
    <row r="18" spans="1:13" x14ac:dyDescent="0.25">
      <c r="A18" s="11" t="s">
        <v>189</v>
      </c>
      <c r="B18" s="7">
        <v>0.25516743114918999</v>
      </c>
      <c r="C18" s="10">
        <v>0.228103822921671</v>
      </c>
      <c r="D18" s="10">
        <v>0.28425954522858599</v>
      </c>
      <c r="E18" s="14" t="s">
        <v>173</v>
      </c>
      <c r="F18" s="7">
        <v>0.258827611326652</v>
      </c>
      <c r="G18" s="10">
        <v>0.22842102276888901</v>
      </c>
      <c r="H18" s="10">
        <v>0.291751321579237</v>
      </c>
      <c r="I18" s="14" t="s">
        <v>173</v>
      </c>
      <c r="J18" s="7">
        <v>0.24241321465822399</v>
      </c>
      <c r="K18" s="10">
        <v>0.18351909248950199</v>
      </c>
      <c r="L18" s="10">
        <v>0.31296285707523502</v>
      </c>
      <c r="M18" s="14" t="s">
        <v>173</v>
      </c>
    </row>
    <row r="19" spans="1:13" x14ac:dyDescent="0.25">
      <c r="A19" s="11" t="s">
        <v>190</v>
      </c>
      <c r="B19" s="7">
        <v>0.235486290869905</v>
      </c>
      <c r="C19" s="10">
        <v>0.21736411078192899</v>
      </c>
      <c r="D19" s="10">
        <v>0.25462779874324898</v>
      </c>
      <c r="E19" s="14" t="s">
        <v>173</v>
      </c>
      <c r="F19" s="7">
        <v>0.226427041321386</v>
      </c>
      <c r="G19" s="10">
        <v>0.207115871347647</v>
      </c>
      <c r="H19" s="10">
        <v>0.246977898500059</v>
      </c>
      <c r="I19" s="14" t="s">
        <v>173</v>
      </c>
      <c r="J19" s="7">
        <v>0.271883782101006</v>
      </c>
      <c r="K19" s="10">
        <v>0.23027144898902299</v>
      </c>
      <c r="L19" s="10">
        <v>0.31791009570728701</v>
      </c>
      <c r="M19" s="14" t="s">
        <v>173</v>
      </c>
    </row>
    <row r="20" spans="1:13" x14ac:dyDescent="0.25">
      <c r="A20" s="11" t="s">
        <v>191</v>
      </c>
      <c r="B20" s="7">
        <v>0.27827539253310402</v>
      </c>
      <c r="C20" s="10">
        <v>0.242056116248522</v>
      </c>
      <c r="D20" s="10">
        <v>0.31764296810785198</v>
      </c>
      <c r="E20" s="14" t="s">
        <v>173</v>
      </c>
      <c r="F20" s="7">
        <v>0.28450872827340801</v>
      </c>
      <c r="G20" s="10">
        <v>0.239880459838409</v>
      </c>
      <c r="H20" s="10">
        <v>0.33379376780998299</v>
      </c>
      <c r="I20" s="14" t="s">
        <v>173</v>
      </c>
      <c r="J20" s="7">
        <v>0.25694629390978402</v>
      </c>
      <c r="K20" s="10">
        <v>0.17736786779814601</v>
      </c>
      <c r="L20" s="10">
        <v>0.35674516185771499</v>
      </c>
      <c r="M20" s="14" t="s">
        <v>184</v>
      </c>
    </row>
    <row r="21" spans="1:13" x14ac:dyDescent="0.25">
      <c r="A21" s="11" t="s">
        <v>192</v>
      </c>
      <c r="B21" s="7">
        <v>0.256605865357105</v>
      </c>
      <c r="C21" s="10">
        <v>0.22179171669901601</v>
      </c>
      <c r="D21" s="10">
        <v>0.29481448003930999</v>
      </c>
      <c r="E21" s="14" t="s">
        <v>173</v>
      </c>
      <c r="F21" s="7">
        <v>0.26433519056693999</v>
      </c>
      <c r="G21" s="10">
        <v>0.22821750977364699</v>
      </c>
      <c r="H21" s="10">
        <v>0.30391797267423798</v>
      </c>
      <c r="I21" s="14" t="s">
        <v>173</v>
      </c>
      <c r="J21" s="7">
        <v>0.22563938716882301</v>
      </c>
      <c r="K21" s="10">
        <v>0.16640611794403701</v>
      </c>
      <c r="L21" s="10">
        <v>0.298409305987136</v>
      </c>
      <c r="M21" s="14" t="s">
        <v>173</v>
      </c>
    </row>
    <row r="22" spans="1:13" x14ac:dyDescent="0.25">
      <c r="A22" s="11" t="s">
        <v>193</v>
      </c>
      <c r="B22" s="7">
        <v>0.26472606728077702</v>
      </c>
      <c r="C22" s="10">
        <v>0.22739305835426199</v>
      </c>
      <c r="D22" s="10">
        <v>0.30576266040830402</v>
      </c>
      <c r="E22" s="14" t="s">
        <v>173</v>
      </c>
      <c r="F22" s="7">
        <v>0.26503199443369901</v>
      </c>
      <c r="G22" s="10">
        <v>0.21866128821217901</v>
      </c>
      <c r="H22" s="10">
        <v>0.317243645794266</v>
      </c>
      <c r="I22" s="14" t="s">
        <v>173</v>
      </c>
      <c r="J22" s="7">
        <v>0.26392322086464598</v>
      </c>
      <c r="K22" s="10">
        <v>0.190072188359757</v>
      </c>
      <c r="L22" s="10">
        <v>0.35392942448840398</v>
      </c>
      <c r="M22" s="14" t="s">
        <v>173</v>
      </c>
    </row>
    <row r="23" spans="1:13" x14ac:dyDescent="0.25">
      <c r="A23" s="11" t="s">
        <v>194</v>
      </c>
      <c r="B23" s="7">
        <v>0.25545039711017398</v>
      </c>
      <c r="C23" s="10">
        <v>0.22939483239021399</v>
      </c>
      <c r="D23" s="10">
        <v>0.283377150963179</v>
      </c>
      <c r="E23" s="14" t="s">
        <v>173</v>
      </c>
      <c r="F23" s="7">
        <v>0.26092447458448198</v>
      </c>
      <c r="G23" s="10">
        <v>0.23216242505220799</v>
      </c>
      <c r="H23" s="10">
        <v>0.29189520380435002</v>
      </c>
      <c r="I23" s="14" t="s">
        <v>173</v>
      </c>
      <c r="J23" s="7">
        <v>0.23532863048382199</v>
      </c>
      <c r="K23" s="10">
        <v>0.18533791470143501</v>
      </c>
      <c r="L23" s="10">
        <v>0.293938100862083</v>
      </c>
      <c r="M23" s="14" t="s">
        <v>173</v>
      </c>
    </row>
    <row r="24" spans="1:13" x14ac:dyDescent="0.25">
      <c r="A24" s="11" t="s">
        <v>195</v>
      </c>
      <c r="B24" s="7">
        <v>0.25198506655962599</v>
      </c>
      <c r="C24" s="10">
        <v>0.21903278534669199</v>
      </c>
      <c r="D24" s="10">
        <v>0.28806622650222002</v>
      </c>
      <c r="E24" s="14" t="s">
        <v>173</v>
      </c>
      <c r="F24" s="7">
        <v>0.25147357006841498</v>
      </c>
      <c r="G24" s="10">
        <v>0.214092568244863</v>
      </c>
      <c r="H24" s="10">
        <v>0.292948494514504</v>
      </c>
      <c r="I24" s="14" t="s">
        <v>173</v>
      </c>
      <c r="J24" s="7">
        <v>0.25377088764586098</v>
      </c>
      <c r="K24" s="10">
        <v>0.18715301980716001</v>
      </c>
      <c r="L24" s="10">
        <v>0.33434784145461299</v>
      </c>
      <c r="M24" s="14" t="s">
        <v>173</v>
      </c>
    </row>
    <row r="25" spans="1:13" x14ac:dyDescent="0.25">
      <c r="A25" s="11" t="s">
        <v>196</v>
      </c>
      <c r="B25" s="7">
        <v>0.23104965862004101</v>
      </c>
      <c r="C25" s="10">
        <v>0.18274594283539</v>
      </c>
      <c r="D25" s="10">
        <v>0.28762757309376902</v>
      </c>
      <c r="E25" s="14" t="s">
        <v>173</v>
      </c>
      <c r="F25" s="7">
        <v>0.25574780158092902</v>
      </c>
      <c r="G25" s="10">
        <v>0.194803785441164</v>
      </c>
      <c r="H25" s="10">
        <v>0.32799153857350799</v>
      </c>
      <c r="I25" s="14" t="s">
        <v>173</v>
      </c>
      <c r="J25" s="7">
        <v>0.14215143651303599</v>
      </c>
      <c r="K25" s="10">
        <v>8.0045526124211494E-2</v>
      </c>
      <c r="L25" s="10">
        <v>0.23987942931202499</v>
      </c>
      <c r="M25" s="14" t="s">
        <v>184</v>
      </c>
    </row>
    <row r="26" spans="1:13" x14ac:dyDescent="0.25">
      <c r="A26" s="11" t="s">
        <v>198</v>
      </c>
      <c r="B26" s="7">
        <v>0.27039296716070199</v>
      </c>
      <c r="C26" s="10">
        <v>0.228489378691451</v>
      </c>
      <c r="D26" s="10">
        <v>0.31682558531594801</v>
      </c>
      <c r="E26" s="14" t="s">
        <v>173</v>
      </c>
      <c r="F26" s="7">
        <v>0.26379902493352703</v>
      </c>
      <c r="G26" s="10">
        <v>0.21518944787963201</v>
      </c>
      <c r="H26" s="10">
        <v>0.318926916855997</v>
      </c>
      <c r="I26" s="14" t="s">
        <v>173</v>
      </c>
      <c r="J26" s="7">
        <v>0.30027001675010101</v>
      </c>
      <c r="K26" s="10">
        <v>0.21353745271641</v>
      </c>
      <c r="L26" s="10">
        <v>0.40412855097540301</v>
      </c>
      <c r="M26" s="14" t="s">
        <v>173</v>
      </c>
    </row>
    <row r="27" spans="1:13" x14ac:dyDescent="0.25">
      <c r="A27" s="11" t="s">
        <v>199</v>
      </c>
      <c r="B27" s="7">
        <v>0.25811151886905997</v>
      </c>
      <c r="C27" s="10">
        <v>0.22013946487436101</v>
      </c>
      <c r="D27" s="10">
        <v>0.30011284151762402</v>
      </c>
      <c r="E27" s="14" t="s">
        <v>173</v>
      </c>
      <c r="F27" s="7">
        <v>0.25949847528277198</v>
      </c>
      <c r="G27" s="10">
        <v>0.22158896368575201</v>
      </c>
      <c r="H27" s="10">
        <v>0.30138249720627602</v>
      </c>
      <c r="I27" s="14" t="s">
        <v>173</v>
      </c>
      <c r="J27" s="7">
        <v>0.25067015989644997</v>
      </c>
      <c r="K27" s="10">
        <v>0.148142928180725</v>
      </c>
      <c r="L27" s="10">
        <v>0.39154050798309398</v>
      </c>
      <c r="M27" s="14" t="s">
        <v>184</v>
      </c>
    </row>
    <row r="28" spans="1:13" x14ac:dyDescent="0.25">
      <c r="A28" s="12" t="s">
        <v>200</v>
      </c>
      <c r="B28" s="8">
        <v>0.222508144895425</v>
      </c>
      <c r="C28" s="9">
        <v>0.179558487484238</v>
      </c>
      <c r="D28" s="9">
        <v>0.272321240194981</v>
      </c>
      <c r="E28" s="15" t="s">
        <v>173</v>
      </c>
      <c r="F28" s="8">
        <v>0.23161638042209801</v>
      </c>
      <c r="G28" s="9">
        <v>0.18117486918091</v>
      </c>
      <c r="H28" s="9">
        <v>0.29110870630896302</v>
      </c>
      <c r="I28" s="15" t="s">
        <v>173</v>
      </c>
      <c r="J28" s="8">
        <v>0.17255220467180399</v>
      </c>
      <c r="K28" s="9">
        <v>0.102573215125108</v>
      </c>
      <c r="L28" s="9">
        <v>0.27561108171507498</v>
      </c>
      <c r="M28" s="15" t="s">
        <v>184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90</v>
      </c>
    </row>
    <row r="3" spans="1:13" x14ac:dyDescent="0.25">
      <c r="A3" s="1" t="s">
        <v>241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21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219</v>
      </c>
      <c r="G11" s="18" t="s">
        <v>176</v>
      </c>
      <c r="H11" s="18" t="s">
        <v>177</v>
      </c>
      <c r="I11" s="19" t="s">
        <v>178</v>
      </c>
      <c r="J11" s="17" t="s">
        <v>220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0.247745945231336</v>
      </c>
      <c r="C12" s="10">
        <v>0.23727529032615599</v>
      </c>
      <c r="D12" s="10">
        <v>0.25852204477020002</v>
      </c>
      <c r="E12" s="14" t="s">
        <v>173</v>
      </c>
      <c r="F12" s="7">
        <v>0.25118241912432498</v>
      </c>
      <c r="G12" s="10">
        <v>0.23991027615527499</v>
      </c>
      <c r="H12" s="10">
        <v>0.26280106574789602</v>
      </c>
      <c r="I12" s="14" t="s">
        <v>173</v>
      </c>
      <c r="J12" s="7">
        <v>0.216115555784094</v>
      </c>
      <c r="K12" s="10">
        <v>0.19067388287527701</v>
      </c>
      <c r="L12" s="10">
        <v>0.243928768023397</v>
      </c>
      <c r="M12" s="14" t="s">
        <v>173</v>
      </c>
    </row>
    <row r="13" spans="1:13" x14ac:dyDescent="0.25">
      <c r="A13" s="11" t="s">
        <v>183</v>
      </c>
      <c r="B13" s="7">
        <v>0.21732293595838001</v>
      </c>
      <c r="C13" s="10">
        <v>0.177264836215658</v>
      </c>
      <c r="D13" s="10">
        <v>0.26353374363211501</v>
      </c>
      <c r="E13" s="14" t="s">
        <v>173</v>
      </c>
      <c r="F13" s="7">
        <v>0.20862538306960199</v>
      </c>
      <c r="G13" s="10">
        <v>0.159806353909661</v>
      </c>
      <c r="H13" s="10">
        <v>0.26760795989865499</v>
      </c>
      <c r="I13" s="14" t="s">
        <v>173</v>
      </c>
      <c r="J13" s="7">
        <v>0.234370069268272</v>
      </c>
      <c r="K13" s="10">
        <v>0.156074144760695</v>
      </c>
      <c r="L13" s="10">
        <v>0.33629217264390998</v>
      </c>
      <c r="M13" s="14" t="s">
        <v>184</v>
      </c>
    </row>
    <row r="14" spans="1:13" x14ac:dyDescent="0.25">
      <c r="A14" s="11" t="s">
        <v>185</v>
      </c>
      <c r="B14" s="7">
        <v>0.24029846341855099</v>
      </c>
      <c r="C14" s="10">
        <v>0.201161499138997</v>
      </c>
      <c r="D14" s="10">
        <v>0.28433947865318698</v>
      </c>
      <c r="E14" s="14" t="s">
        <v>173</v>
      </c>
      <c r="F14" s="7">
        <v>0.24190259177214199</v>
      </c>
      <c r="G14" s="10">
        <v>0.196265340712627</v>
      </c>
      <c r="H14" s="10">
        <v>0.294266506075538</v>
      </c>
      <c r="I14" s="14" t="s">
        <v>173</v>
      </c>
      <c r="J14" s="7">
        <v>0.23578403329908099</v>
      </c>
      <c r="K14" s="10">
        <v>0.16047741651390099</v>
      </c>
      <c r="L14" s="10">
        <v>0.332435943781274</v>
      </c>
      <c r="M14" s="14" t="s">
        <v>184</v>
      </c>
    </row>
    <row r="15" spans="1:13" x14ac:dyDescent="0.25">
      <c r="A15" s="11" t="s">
        <v>186</v>
      </c>
      <c r="B15" s="7">
        <v>0.36108002140165701</v>
      </c>
      <c r="C15" s="10">
        <v>0.31461491362265098</v>
      </c>
      <c r="D15" s="10">
        <v>0.41029940812691101</v>
      </c>
      <c r="E15" s="14" t="s">
        <v>173</v>
      </c>
      <c r="F15" s="7">
        <v>0.377237249630544</v>
      </c>
      <c r="G15" s="10">
        <v>0.32658033931573899</v>
      </c>
      <c r="H15" s="10">
        <v>0.43072594379604601</v>
      </c>
      <c r="I15" s="14" t="s">
        <v>173</v>
      </c>
      <c r="J15" s="7">
        <v>0.26616700669546201</v>
      </c>
      <c r="K15" s="10">
        <v>0.16674550542970701</v>
      </c>
      <c r="L15" s="10">
        <v>0.39664964751318799</v>
      </c>
      <c r="M15" s="14" t="s">
        <v>184</v>
      </c>
    </row>
    <row r="16" spans="1:13" x14ac:dyDescent="0.25">
      <c r="A16" s="11" t="s">
        <v>187</v>
      </c>
      <c r="B16" s="7">
        <v>0.22272827650035801</v>
      </c>
      <c r="C16" s="10">
        <v>0.19552645081564399</v>
      </c>
      <c r="D16" s="10">
        <v>0.25252652975882101</v>
      </c>
      <c r="E16" s="14" t="s">
        <v>173</v>
      </c>
      <c r="F16" s="7">
        <v>0.218704158557506</v>
      </c>
      <c r="G16" s="10">
        <v>0.18722648132078601</v>
      </c>
      <c r="H16" s="10">
        <v>0.25382134801752898</v>
      </c>
      <c r="I16" s="14" t="s">
        <v>173</v>
      </c>
      <c r="J16" s="7">
        <v>0.23422761904119599</v>
      </c>
      <c r="K16" s="10">
        <v>0.17103779337312</v>
      </c>
      <c r="L16" s="10">
        <v>0.31197691863328098</v>
      </c>
      <c r="M16" s="14" t="s">
        <v>173</v>
      </c>
    </row>
    <row r="17" spans="1:13" x14ac:dyDescent="0.25">
      <c r="A17" s="11" t="s">
        <v>188</v>
      </c>
      <c r="B17" s="7">
        <v>0.22192081728433699</v>
      </c>
      <c r="C17" s="10">
        <v>0.18857666292818701</v>
      </c>
      <c r="D17" s="10">
        <v>0.25927694658913503</v>
      </c>
      <c r="E17" s="14" t="s">
        <v>173</v>
      </c>
      <c r="F17" s="7">
        <v>0.22017116635266001</v>
      </c>
      <c r="G17" s="10">
        <v>0.185655337841545</v>
      </c>
      <c r="H17" s="10">
        <v>0.25906256432902502</v>
      </c>
      <c r="I17" s="14" t="s">
        <v>173</v>
      </c>
      <c r="J17" s="7">
        <v>0.23407568613490801</v>
      </c>
      <c r="K17" s="10">
        <v>0.15274788043228599</v>
      </c>
      <c r="L17" s="10">
        <v>0.34126363281209998</v>
      </c>
      <c r="M17" s="14" t="s">
        <v>184</v>
      </c>
    </row>
    <row r="18" spans="1:13" x14ac:dyDescent="0.25">
      <c r="A18" s="11" t="s">
        <v>189</v>
      </c>
      <c r="B18" s="7">
        <v>0.25516743114918999</v>
      </c>
      <c r="C18" s="10">
        <v>0.228103822921671</v>
      </c>
      <c r="D18" s="10">
        <v>0.28425954522858599</v>
      </c>
      <c r="E18" s="14" t="s">
        <v>173</v>
      </c>
      <c r="F18" s="7">
        <v>0.25647184924552702</v>
      </c>
      <c r="G18" s="10">
        <v>0.22841764037314599</v>
      </c>
      <c r="H18" s="10">
        <v>0.28669140859954101</v>
      </c>
      <c r="I18" s="14" t="s">
        <v>173</v>
      </c>
      <c r="J18" s="7">
        <v>0.23232182402187099</v>
      </c>
      <c r="K18" s="10">
        <v>0.12649695084763801</v>
      </c>
      <c r="L18" s="10">
        <v>0.387412772335466</v>
      </c>
      <c r="M18" s="14" t="s">
        <v>184</v>
      </c>
    </row>
    <row r="19" spans="1:13" x14ac:dyDescent="0.25">
      <c r="A19" s="11" t="s">
        <v>190</v>
      </c>
      <c r="B19" s="7">
        <v>0.235486290869905</v>
      </c>
      <c r="C19" s="10">
        <v>0.21736411078192899</v>
      </c>
      <c r="D19" s="10">
        <v>0.25462779874324898</v>
      </c>
      <c r="E19" s="14" t="s">
        <v>173</v>
      </c>
      <c r="F19" s="7">
        <v>0.24136615648609799</v>
      </c>
      <c r="G19" s="10">
        <v>0.22236684226737399</v>
      </c>
      <c r="H19" s="10">
        <v>0.26144302893096499</v>
      </c>
      <c r="I19" s="14" t="s">
        <v>173</v>
      </c>
      <c r="J19" s="7">
        <v>0.15640094192951201</v>
      </c>
      <c r="K19" s="10">
        <v>0.108118559921197</v>
      </c>
      <c r="L19" s="10">
        <v>0.22090432689775899</v>
      </c>
      <c r="M19" s="14" t="s">
        <v>173</v>
      </c>
    </row>
    <row r="20" spans="1:13" x14ac:dyDescent="0.25">
      <c r="A20" s="11" t="s">
        <v>191</v>
      </c>
      <c r="B20" s="7">
        <v>0.27827539253310402</v>
      </c>
      <c r="C20" s="10">
        <v>0.242056116248522</v>
      </c>
      <c r="D20" s="10">
        <v>0.31764296810785198</v>
      </c>
      <c r="E20" s="14" t="s">
        <v>173</v>
      </c>
      <c r="F20" s="7">
        <v>0.27948304607788299</v>
      </c>
      <c r="G20" s="10">
        <v>0.24100781177665401</v>
      </c>
      <c r="H20" s="10">
        <v>0.32149878875360399</v>
      </c>
      <c r="I20" s="14" t="s">
        <v>173</v>
      </c>
      <c r="J20" s="7">
        <v>0.26236934531178102</v>
      </c>
      <c r="K20" s="10">
        <v>0.14422541272328299</v>
      </c>
      <c r="L20" s="10">
        <v>0.42879959768152598</v>
      </c>
      <c r="M20" s="14" t="s">
        <v>197</v>
      </c>
    </row>
    <row r="21" spans="1:13" x14ac:dyDescent="0.25">
      <c r="A21" s="11" t="s">
        <v>192</v>
      </c>
      <c r="B21" s="7">
        <v>0.256605865357105</v>
      </c>
      <c r="C21" s="10">
        <v>0.22179171669901601</v>
      </c>
      <c r="D21" s="10">
        <v>0.29481448003930999</v>
      </c>
      <c r="E21" s="14" t="s">
        <v>173</v>
      </c>
      <c r="F21" s="7">
        <v>0.262110059944621</v>
      </c>
      <c r="G21" s="10">
        <v>0.22521826780124099</v>
      </c>
      <c r="H21" s="10">
        <v>0.30268406060602998</v>
      </c>
      <c r="I21" s="14" t="s">
        <v>173</v>
      </c>
      <c r="J21" s="7">
        <v>0.13278414702386801</v>
      </c>
      <c r="K21" s="10">
        <v>5.7657482931891303E-2</v>
      </c>
      <c r="L21" s="10">
        <v>0.27702290776589</v>
      </c>
      <c r="M21" s="14" t="s">
        <v>197</v>
      </c>
    </row>
    <row r="22" spans="1:13" x14ac:dyDescent="0.25">
      <c r="A22" s="11" t="s">
        <v>193</v>
      </c>
      <c r="B22" s="7">
        <v>0.26472606728077702</v>
      </c>
      <c r="C22" s="10">
        <v>0.22739305835426199</v>
      </c>
      <c r="D22" s="10">
        <v>0.30576266040830402</v>
      </c>
      <c r="E22" s="14" t="s">
        <v>173</v>
      </c>
      <c r="F22" s="7">
        <v>0.25991795631287101</v>
      </c>
      <c r="G22" s="10">
        <v>0.222241266594597</v>
      </c>
      <c r="H22" s="10">
        <v>0.30150587706833099</v>
      </c>
      <c r="I22" s="14" t="s">
        <v>173</v>
      </c>
      <c r="J22" s="7">
        <v>0.61305363300047599</v>
      </c>
      <c r="K22" s="10">
        <v>0.25708677247691503</v>
      </c>
      <c r="L22" s="10">
        <v>0.87884078509089802</v>
      </c>
      <c r="M22" s="14" t="s">
        <v>197</v>
      </c>
    </row>
    <row r="23" spans="1:13" x14ac:dyDescent="0.25">
      <c r="A23" s="11" t="s">
        <v>194</v>
      </c>
      <c r="B23" s="7">
        <v>0.25545039711017398</v>
      </c>
      <c r="C23" s="10">
        <v>0.22939483239021399</v>
      </c>
      <c r="D23" s="10">
        <v>0.283377150963179</v>
      </c>
      <c r="E23" s="14" t="s">
        <v>173</v>
      </c>
      <c r="F23" s="7">
        <v>0.25515299199428898</v>
      </c>
      <c r="G23" s="10">
        <v>0.22764542598502199</v>
      </c>
      <c r="H23" s="10">
        <v>0.28475895892146003</v>
      </c>
      <c r="I23" s="14" t="s">
        <v>173</v>
      </c>
      <c r="J23" s="7">
        <v>0.25967920106923897</v>
      </c>
      <c r="K23" s="10">
        <v>0.167704857219204</v>
      </c>
      <c r="L23" s="10">
        <v>0.37911844155497598</v>
      </c>
      <c r="M23" s="14" t="s">
        <v>184</v>
      </c>
    </row>
    <row r="24" spans="1:13" x14ac:dyDescent="0.25">
      <c r="A24" s="11" t="s">
        <v>195</v>
      </c>
      <c r="B24" s="7">
        <v>0.25198506655962599</v>
      </c>
      <c r="C24" s="10">
        <v>0.21903278534669199</v>
      </c>
      <c r="D24" s="10">
        <v>0.28806622650222002</v>
      </c>
      <c r="E24" s="14" t="s">
        <v>173</v>
      </c>
      <c r="F24" s="7">
        <v>0.24314492400778601</v>
      </c>
      <c r="G24" s="10">
        <v>0.204559292663751</v>
      </c>
      <c r="H24" s="10">
        <v>0.28638841706964002</v>
      </c>
      <c r="I24" s="14" t="s">
        <v>173</v>
      </c>
      <c r="J24" s="7">
        <v>0.28207769117241499</v>
      </c>
      <c r="K24" s="10">
        <v>0.22096603230543299</v>
      </c>
      <c r="L24" s="10">
        <v>0.35244435195680102</v>
      </c>
      <c r="M24" s="14" t="s">
        <v>173</v>
      </c>
    </row>
    <row r="25" spans="1:13" x14ac:dyDescent="0.25">
      <c r="A25" s="11" t="s">
        <v>196</v>
      </c>
      <c r="B25" s="7">
        <v>0.23104965862004101</v>
      </c>
      <c r="C25" s="10">
        <v>0.18274594283539</v>
      </c>
      <c r="D25" s="10">
        <v>0.28762757309376902</v>
      </c>
      <c r="E25" s="14" t="s">
        <v>173</v>
      </c>
      <c r="F25" s="7">
        <v>0.24578844524148499</v>
      </c>
      <c r="G25" s="10">
        <v>0.190911242049531</v>
      </c>
      <c r="H25" s="10">
        <v>0.310388548448776</v>
      </c>
      <c r="I25" s="14" t="s">
        <v>173</v>
      </c>
      <c r="J25" s="7">
        <v>0.16135896577181</v>
      </c>
      <c r="K25" s="10">
        <v>7.6493236821665103E-2</v>
      </c>
      <c r="L25" s="10">
        <v>0.308887225983205</v>
      </c>
      <c r="M25" s="14" t="s">
        <v>197</v>
      </c>
    </row>
    <row r="26" spans="1:13" x14ac:dyDescent="0.25">
      <c r="A26" s="11" t="s">
        <v>198</v>
      </c>
      <c r="B26" s="7">
        <v>0.27039296716070199</v>
      </c>
      <c r="C26" s="10">
        <v>0.228489378691451</v>
      </c>
      <c r="D26" s="10">
        <v>0.31682558531594801</v>
      </c>
      <c r="E26" s="14" t="s">
        <v>173</v>
      </c>
      <c r="F26" s="7">
        <v>0.263606981450349</v>
      </c>
      <c r="G26" s="10">
        <v>0.216408604145991</v>
      </c>
      <c r="H26" s="10">
        <v>0.31693572610779203</v>
      </c>
      <c r="I26" s="14" t="s">
        <v>173</v>
      </c>
      <c r="J26" s="7">
        <v>0.28953891086334799</v>
      </c>
      <c r="K26" s="10">
        <v>0.21592913501222599</v>
      </c>
      <c r="L26" s="10">
        <v>0.376202122965765</v>
      </c>
      <c r="M26" s="14" t="s">
        <v>173</v>
      </c>
    </row>
    <row r="27" spans="1:13" x14ac:dyDescent="0.25">
      <c r="A27" s="11" t="s">
        <v>199</v>
      </c>
      <c r="B27" s="7">
        <v>0.25811151886905997</v>
      </c>
      <c r="C27" s="10">
        <v>0.22013946487436101</v>
      </c>
      <c r="D27" s="10">
        <v>0.30011284151762402</v>
      </c>
      <c r="E27" s="14" t="s">
        <v>173</v>
      </c>
      <c r="F27" s="7">
        <v>0.24506855186023499</v>
      </c>
      <c r="G27" s="10">
        <v>0.20479727760645999</v>
      </c>
      <c r="H27" s="10">
        <v>0.29036717051012101</v>
      </c>
      <c r="I27" s="14" t="s">
        <v>173</v>
      </c>
      <c r="J27" s="7">
        <v>0.28693409759217298</v>
      </c>
      <c r="K27" s="10">
        <v>0.20332003551879799</v>
      </c>
      <c r="L27" s="10">
        <v>0.38817957000694397</v>
      </c>
      <c r="M27" s="14" t="s">
        <v>173</v>
      </c>
    </row>
    <row r="28" spans="1:13" x14ac:dyDescent="0.25">
      <c r="A28" s="12" t="s">
        <v>200</v>
      </c>
      <c r="B28" s="8">
        <v>0.222508144895425</v>
      </c>
      <c r="C28" s="9">
        <v>0.179558487484238</v>
      </c>
      <c r="D28" s="9">
        <v>0.272321240194981</v>
      </c>
      <c r="E28" s="15" t="s">
        <v>173</v>
      </c>
      <c r="F28" s="8">
        <v>0.242455409268752</v>
      </c>
      <c r="G28" s="9">
        <v>0.188100803824506</v>
      </c>
      <c r="H28" s="9">
        <v>0.30658555908031998</v>
      </c>
      <c r="I28" s="15" t="s">
        <v>173</v>
      </c>
      <c r="J28" s="8">
        <v>0.15486305732910399</v>
      </c>
      <c r="K28" s="9">
        <v>9.6597543405268202E-2</v>
      </c>
      <c r="L28" s="9">
        <v>0.238976308446229</v>
      </c>
      <c r="M28" s="15" t="s">
        <v>184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2.140625" bestFit="1" customWidth="1"/>
    <col min="9" max="9" width="5.7109375" customWidth="1"/>
    <col min="10" max="10" width="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91</v>
      </c>
    </row>
    <row r="3" spans="1:13" x14ac:dyDescent="0.25">
      <c r="A3" s="1" t="s">
        <v>241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23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221</v>
      </c>
      <c r="G11" s="18" t="s">
        <v>176</v>
      </c>
      <c r="H11" s="18" t="s">
        <v>177</v>
      </c>
      <c r="I11" s="19" t="s">
        <v>178</v>
      </c>
      <c r="J11" s="17" t="s">
        <v>222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0.247745945231336</v>
      </c>
      <c r="C12" s="10">
        <v>0.23727529032615599</v>
      </c>
      <c r="D12" s="10">
        <v>0.25852204477020002</v>
      </c>
      <c r="E12" s="14" t="s">
        <v>173</v>
      </c>
      <c r="F12" s="7">
        <v>0.24197818535987001</v>
      </c>
      <c r="G12" s="10">
        <v>0.23063020398450099</v>
      </c>
      <c r="H12" s="10">
        <v>0.25370041281490402</v>
      </c>
      <c r="I12" s="14" t="s">
        <v>173</v>
      </c>
      <c r="J12" s="7">
        <v>0.28114954180456198</v>
      </c>
      <c r="K12" s="10">
        <v>0.25221958283316698</v>
      </c>
      <c r="L12" s="10">
        <v>0.312013237133694</v>
      </c>
      <c r="M12" s="14" t="s">
        <v>173</v>
      </c>
    </row>
    <row r="13" spans="1:13" x14ac:dyDescent="0.25">
      <c r="A13" s="11" t="s">
        <v>183</v>
      </c>
      <c r="B13" s="7">
        <v>0.21732293595838001</v>
      </c>
      <c r="C13" s="10">
        <v>0.177264836215658</v>
      </c>
      <c r="D13" s="10">
        <v>0.26353374363211501</v>
      </c>
      <c r="E13" s="14" t="s">
        <v>173</v>
      </c>
      <c r="F13" s="7">
        <v>0.209411519642759</v>
      </c>
      <c r="G13" s="10">
        <v>0.165279083605927</v>
      </c>
      <c r="H13" s="10">
        <v>0.26163448129710198</v>
      </c>
      <c r="I13" s="14" t="s">
        <v>173</v>
      </c>
      <c r="J13" s="7">
        <v>0.25864180922434898</v>
      </c>
      <c r="K13" s="10">
        <v>0.14305896618722899</v>
      </c>
      <c r="L13" s="10">
        <v>0.42165885553599503</v>
      </c>
      <c r="M13" s="14" t="s">
        <v>197</v>
      </c>
    </row>
    <row r="14" spans="1:13" x14ac:dyDescent="0.25">
      <c r="A14" s="11" t="s">
        <v>185</v>
      </c>
      <c r="B14" s="7">
        <v>0.24029846341855099</v>
      </c>
      <c r="C14" s="10">
        <v>0.201161499138997</v>
      </c>
      <c r="D14" s="10">
        <v>0.28433947865318698</v>
      </c>
      <c r="E14" s="14" t="s">
        <v>173</v>
      </c>
      <c r="F14" s="7">
        <v>0.23975805057437599</v>
      </c>
      <c r="G14" s="10">
        <v>0.193886857117053</v>
      </c>
      <c r="H14" s="10">
        <v>0.292543336591362</v>
      </c>
      <c r="I14" s="14" t="s">
        <v>173</v>
      </c>
      <c r="J14" s="7">
        <v>0.24216668439257399</v>
      </c>
      <c r="K14" s="10">
        <v>0.16620549190845901</v>
      </c>
      <c r="L14" s="10">
        <v>0.33874043009511101</v>
      </c>
      <c r="M14" s="14" t="s">
        <v>173</v>
      </c>
    </row>
    <row r="15" spans="1:13" x14ac:dyDescent="0.25">
      <c r="A15" s="11" t="s">
        <v>186</v>
      </c>
      <c r="B15" s="7">
        <v>0.36108002140165701</v>
      </c>
      <c r="C15" s="10">
        <v>0.31461491362265098</v>
      </c>
      <c r="D15" s="10">
        <v>0.41029940812691101</v>
      </c>
      <c r="E15" s="14" t="s">
        <v>173</v>
      </c>
      <c r="F15" s="7">
        <v>0.34563068370484501</v>
      </c>
      <c r="G15" s="10">
        <v>0.29718149211743999</v>
      </c>
      <c r="H15" s="10">
        <v>0.39751107111409401</v>
      </c>
      <c r="I15" s="14" t="s">
        <v>173</v>
      </c>
      <c r="J15" s="7">
        <v>0.445360020878244</v>
      </c>
      <c r="K15" s="10">
        <v>0.33603307481310801</v>
      </c>
      <c r="L15" s="10">
        <v>0.56024348674978397</v>
      </c>
      <c r="M15" s="14" t="s">
        <v>173</v>
      </c>
    </row>
    <row r="16" spans="1:13" x14ac:dyDescent="0.25">
      <c r="A16" s="11" t="s">
        <v>187</v>
      </c>
      <c r="B16" s="7">
        <v>0.22272827650035801</v>
      </c>
      <c r="C16" s="10">
        <v>0.19552645081564399</v>
      </c>
      <c r="D16" s="10">
        <v>0.25252652975882101</v>
      </c>
      <c r="E16" s="14" t="s">
        <v>173</v>
      </c>
      <c r="F16" s="7">
        <v>0.214575354553662</v>
      </c>
      <c r="G16" s="10">
        <v>0.18338978637657499</v>
      </c>
      <c r="H16" s="10">
        <v>0.249444142327615</v>
      </c>
      <c r="I16" s="14" t="s">
        <v>173</v>
      </c>
      <c r="J16" s="7">
        <v>0.26235102927300502</v>
      </c>
      <c r="K16" s="10">
        <v>0.18462544016952101</v>
      </c>
      <c r="L16" s="10">
        <v>0.35841484188295403</v>
      </c>
      <c r="M16" s="14" t="s">
        <v>173</v>
      </c>
    </row>
    <row r="17" spans="1:13" x14ac:dyDescent="0.25">
      <c r="A17" s="11" t="s">
        <v>188</v>
      </c>
      <c r="B17" s="7">
        <v>0.22192081728433699</v>
      </c>
      <c r="C17" s="10">
        <v>0.18857666292818701</v>
      </c>
      <c r="D17" s="10">
        <v>0.25927694658913503</v>
      </c>
      <c r="E17" s="14" t="s">
        <v>173</v>
      </c>
      <c r="F17" s="7">
        <v>0.20539320235681499</v>
      </c>
      <c r="G17" s="10">
        <v>0.17213521944476501</v>
      </c>
      <c r="H17" s="10">
        <v>0.24318932153661399</v>
      </c>
      <c r="I17" s="14" t="s">
        <v>173</v>
      </c>
      <c r="J17" s="7">
        <v>0.31966365242773498</v>
      </c>
      <c r="K17" s="10">
        <v>0.207103117714594</v>
      </c>
      <c r="L17" s="10">
        <v>0.45805890140230399</v>
      </c>
      <c r="M17" s="14" t="s">
        <v>184</v>
      </c>
    </row>
    <row r="18" spans="1:13" x14ac:dyDescent="0.25">
      <c r="A18" s="11" t="s">
        <v>189</v>
      </c>
      <c r="B18" s="7">
        <v>0.25516743114918999</v>
      </c>
      <c r="C18" s="10">
        <v>0.228103822921671</v>
      </c>
      <c r="D18" s="10">
        <v>0.28425954522858599</v>
      </c>
      <c r="E18" s="14" t="s">
        <v>173</v>
      </c>
      <c r="F18" s="7">
        <v>0.24202010112162001</v>
      </c>
      <c r="G18" s="10">
        <v>0.21450478707541801</v>
      </c>
      <c r="H18" s="10">
        <v>0.27184342270485401</v>
      </c>
      <c r="I18" s="14" t="s">
        <v>173</v>
      </c>
      <c r="J18" s="7">
        <v>0.329598166281862</v>
      </c>
      <c r="K18" s="10">
        <v>0.24789468948349999</v>
      </c>
      <c r="L18" s="10">
        <v>0.42308208946233999</v>
      </c>
      <c r="M18" s="14" t="s">
        <v>173</v>
      </c>
    </row>
    <row r="19" spans="1:13" x14ac:dyDescent="0.25">
      <c r="A19" s="11" t="s">
        <v>190</v>
      </c>
      <c r="B19" s="7">
        <v>0.235486290869905</v>
      </c>
      <c r="C19" s="10">
        <v>0.21736411078192899</v>
      </c>
      <c r="D19" s="10">
        <v>0.25462779874324898</v>
      </c>
      <c r="E19" s="14" t="s">
        <v>173</v>
      </c>
      <c r="F19" s="7">
        <v>0.23352597854533999</v>
      </c>
      <c r="G19" s="10">
        <v>0.213699556210419</v>
      </c>
      <c r="H19" s="10">
        <v>0.25459624699356298</v>
      </c>
      <c r="I19" s="14" t="s">
        <v>173</v>
      </c>
      <c r="J19" s="7">
        <v>0.24702937162449801</v>
      </c>
      <c r="K19" s="10">
        <v>0.198681491158886</v>
      </c>
      <c r="L19" s="10">
        <v>0.30269811595406898</v>
      </c>
      <c r="M19" s="14" t="s">
        <v>173</v>
      </c>
    </row>
    <row r="20" spans="1:13" x14ac:dyDescent="0.25">
      <c r="A20" s="11" t="s">
        <v>191</v>
      </c>
      <c r="B20" s="7">
        <v>0.27827539253310402</v>
      </c>
      <c r="C20" s="10">
        <v>0.242056116248522</v>
      </c>
      <c r="D20" s="10">
        <v>0.31764296810785198</v>
      </c>
      <c r="E20" s="14" t="s">
        <v>173</v>
      </c>
      <c r="F20" s="7">
        <v>0.27280617596706902</v>
      </c>
      <c r="G20" s="10">
        <v>0.236968216512047</v>
      </c>
      <c r="H20" s="10">
        <v>0.31184897549194002</v>
      </c>
      <c r="I20" s="14" t="s">
        <v>173</v>
      </c>
      <c r="J20" s="7">
        <v>0.30891213261044198</v>
      </c>
      <c r="K20" s="10">
        <v>0.19961655979773099</v>
      </c>
      <c r="L20" s="10">
        <v>0.44479408673705001</v>
      </c>
      <c r="M20" s="14" t="s">
        <v>184</v>
      </c>
    </row>
    <row r="21" spans="1:13" x14ac:dyDescent="0.25">
      <c r="A21" s="11" t="s">
        <v>192</v>
      </c>
      <c r="B21" s="7">
        <v>0.256605865357105</v>
      </c>
      <c r="C21" s="10">
        <v>0.22179171669901601</v>
      </c>
      <c r="D21" s="10">
        <v>0.29481448003930999</v>
      </c>
      <c r="E21" s="14" t="s">
        <v>173</v>
      </c>
      <c r="F21" s="7">
        <v>0.239725071667786</v>
      </c>
      <c r="G21" s="10">
        <v>0.20398266719213201</v>
      </c>
      <c r="H21" s="10">
        <v>0.27953107203937699</v>
      </c>
      <c r="I21" s="14" t="s">
        <v>173</v>
      </c>
      <c r="J21" s="7">
        <v>0.35087803572183901</v>
      </c>
      <c r="K21" s="10">
        <v>0.24949470288756501</v>
      </c>
      <c r="L21" s="10">
        <v>0.46778099207718099</v>
      </c>
      <c r="M21" s="14" t="s">
        <v>184</v>
      </c>
    </row>
    <row r="22" spans="1:13" x14ac:dyDescent="0.25">
      <c r="A22" s="11" t="s">
        <v>193</v>
      </c>
      <c r="B22" s="7">
        <v>0.26472606728077702</v>
      </c>
      <c r="C22" s="10">
        <v>0.22739305835426199</v>
      </c>
      <c r="D22" s="10">
        <v>0.30576266040830402</v>
      </c>
      <c r="E22" s="14" t="s">
        <v>173</v>
      </c>
      <c r="F22" s="7">
        <v>0.26772955629908901</v>
      </c>
      <c r="G22" s="10">
        <v>0.22910549753951301</v>
      </c>
      <c r="H22" s="10">
        <v>0.310244571505434</v>
      </c>
      <c r="I22" s="14" t="s">
        <v>173</v>
      </c>
      <c r="J22" s="7">
        <v>0.24534745694624899</v>
      </c>
      <c r="K22" s="10">
        <v>0.153110800564141</v>
      </c>
      <c r="L22" s="10">
        <v>0.368942529595011</v>
      </c>
      <c r="M22" s="14" t="s">
        <v>184</v>
      </c>
    </row>
    <row r="23" spans="1:13" x14ac:dyDescent="0.25">
      <c r="A23" s="11" t="s">
        <v>194</v>
      </c>
      <c r="B23" s="7">
        <v>0.25545039711017398</v>
      </c>
      <c r="C23" s="10">
        <v>0.22939483239021399</v>
      </c>
      <c r="D23" s="10">
        <v>0.283377150963179</v>
      </c>
      <c r="E23" s="14" t="s">
        <v>173</v>
      </c>
      <c r="F23" s="7">
        <v>0.25697614143685199</v>
      </c>
      <c r="G23" s="10">
        <v>0.22947763891203099</v>
      </c>
      <c r="H23" s="10">
        <v>0.28654439476252203</v>
      </c>
      <c r="I23" s="14" t="s">
        <v>173</v>
      </c>
      <c r="J23" s="7">
        <v>0.245212812283228</v>
      </c>
      <c r="K23" s="10">
        <v>0.18077285498073101</v>
      </c>
      <c r="L23" s="10">
        <v>0.32355135636583898</v>
      </c>
      <c r="M23" s="14" t="s">
        <v>173</v>
      </c>
    </row>
    <row r="24" spans="1:13" x14ac:dyDescent="0.25">
      <c r="A24" s="11" t="s">
        <v>195</v>
      </c>
      <c r="B24" s="7">
        <v>0.25198506655962599</v>
      </c>
      <c r="C24" s="10">
        <v>0.21903278534669199</v>
      </c>
      <c r="D24" s="10">
        <v>0.28806622650222002</v>
      </c>
      <c r="E24" s="14" t="s">
        <v>173</v>
      </c>
      <c r="F24" s="7">
        <v>0.233010726555957</v>
      </c>
      <c r="G24" s="10">
        <v>0.19776494709523901</v>
      </c>
      <c r="H24" s="10">
        <v>0.27240508920218798</v>
      </c>
      <c r="I24" s="14" t="s">
        <v>173</v>
      </c>
      <c r="J24" s="7">
        <v>0.36697057847019499</v>
      </c>
      <c r="K24" s="10">
        <v>0.271551664553219</v>
      </c>
      <c r="L24" s="10">
        <v>0.47409667236907899</v>
      </c>
      <c r="M24" s="14" t="s">
        <v>173</v>
      </c>
    </row>
    <row r="25" spans="1:13" x14ac:dyDescent="0.25">
      <c r="A25" s="11" t="s">
        <v>196</v>
      </c>
      <c r="B25" s="7">
        <v>0.23104965862004101</v>
      </c>
      <c r="C25" s="10">
        <v>0.18274594283539</v>
      </c>
      <c r="D25" s="10">
        <v>0.28762757309376902</v>
      </c>
      <c r="E25" s="14" t="s">
        <v>173</v>
      </c>
      <c r="F25" s="7">
        <v>0.21654490401389501</v>
      </c>
      <c r="G25" s="10">
        <v>0.16682673751740101</v>
      </c>
      <c r="H25" s="10">
        <v>0.27616883223045602</v>
      </c>
      <c r="I25" s="14" t="s">
        <v>173</v>
      </c>
      <c r="J25" s="7">
        <v>0.34049276189895</v>
      </c>
      <c r="K25" s="10">
        <v>0.19644472482757599</v>
      </c>
      <c r="L25" s="10">
        <v>0.521603223073416</v>
      </c>
      <c r="M25" s="14" t="s">
        <v>197</v>
      </c>
    </row>
    <row r="26" spans="1:13" x14ac:dyDescent="0.25">
      <c r="A26" s="11" t="s">
        <v>198</v>
      </c>
      <c r="B26" s="7">
        <v>0.27039296716070199</v>
      </c>
      <c r="C26" s="10">
        <v>0.228489378691451</v>
      </c>
      <c r="D26" s="10">
        <v>0.31682558531594801</v>
      </c>
      <c r="E26" s="14" t="s">
        <v>173</v>
      </c>
      <c r="F26" s="7">
        <v>0.26364476645346202</v>
      </c>
      <c r="G26" s="10">
        <v>0.219029340134613</v>
      </c>
      <c r="H26" s="10">
        <v>0.31369774807168099</v>
      </c>
      <c r="I26" s="14" t="s">
        <v>173</v>
      </c>
      <c r="J26" s="7">
        <v>0.30633150192751302</v>
      </c>
      <c r="K26" s="10">
        <v>0.21464015129951899</v>
      </c>
      <c r="L26" s="10">
        <v>0.41642331520345</v>
      </c>
      <c r="M26" s="14" t="s">
        <v>184</v>
      </c>
    </row>
    <row r="27" spans="1:13" x14ac:dyDescent="0.25">
      <c r="A27" s="11" t="s">
        <v>199</v>
      </c>
      <c r="B27" s="7">
        <v>0.25811151886905997</v>
      </c>
      <c r="C27" s="10">
        <v>0.22013946487436101</v>
      </c>
      <c r="D27" s="10">
        <v>0.30011284151762402</v>
      </c>
      <c r="E27" s="14" t="s">
        <v>173</v>
      </c>
      <c r="F27" s="7">
        <v>0.246064814548169</v>
      </c>
      <c r="G27" s="10">
        <v>0.20564204498807701</v>
      </c>
      <c r="H27" s="10">
        <v>0.29151742496230898</v>
      </c>
      <c r="I27" s="14" t="s">
        <v>173</v>
      </c>
      <c r="J27" s="7">
        <v>0.31895476347736201</v>
      </c>
      <c r="K27" s="10">
        <v>0.20848550097847099</v>
      </c>
      <c r="L27" s="10">
        <v>0.45435736971651902</v>
      </c>
      <c r="M27" s="14" t="s">
        <v>184</v>
      </c>
    </row>
    <row r="28" spans="1:13" x14ac:dyDescent="0.25">
      <c r="A28" s="12" t="s">
        <v>200</v>
      </c>
      <c r="B28" s="8">
        <v>0.222508144895425</v>
      </c>
      <c r="C28" s="9">
        <v>0.179558487484238</v>
      </c>
      <c r="D28" s="9">
        <v>0.272321240194981</v>
      </c>
      <c r="E28" s="15" t="s">
        <v>173</v>
      </c>
      <c r="F28" s="8">
        <v>0.21938811919847101</v>
      </c>
      <c r="G28" s="9">
        <v>0.17698026624862301</v>
      </c>
      <c r="H28" s="9">
        <v>0.268640825948948</v>
      </c>
      <c r="I28" s="15" t="s">
        <v>173</v>
      </c>
      <c r="J28" s="8">
        <v>0.245359849221256</v>
      </c>
      <c r="K28" s="9">
        <v>0.140915216865971</v>
      </c>
      <c r="L28" s="9">
        <v>0.39190277050870498</v>
      </c>
      <c r="M28" s="15" t="s">
        <v>197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0.28515625" bestFit="1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92</v>
      </c>
    </row>
    <row r="3" spans="1:13" x14ac:dyDescent="0.25">
      <c r="A3" s="1" t="s">
        <v>241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25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223</v>
      </c>
      <c r="G11" s="18" t="s">
        <v>176</v>
      </c>
      <c r="H11" s="18" t="s">
        <v>177</v>
      </c>
      <c r="I11" s="19" t="s">
        <v>178</v>
      </c>
      <c r="J11" s="17" t="s">
        <v>224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0.247745945231336</v>
      </c>
      <c r="C12" s="10">
        <v>0.23727529032615599</v>
      </c>
      <c r="D12" s="10">
        <v>0.25852204477020002</v>
      </c>
      <c r="E12" s="14" t="s">
        <v>173</v>
      </c>
      <c r="F12" s="7">
        <v>0.243975050842172</v>
      </c>
      <c r="G12" s="10">
        <v>0.23138310163280201</v>
      </c>
      <c r="H12" s="10">
        <v>0.25702311008134898</v>
      </c>
      <c r="I12" s="14" t="s">
        <v>173</v>
      </c>
      <c r="J12" s="7">
        <v>0.25657910934070299</v>
      </c>
      <c r="K12" s="10">
        <v>0.236569841253815</v>
      </c>
      <c r="L12" s="10">
        <v>0.277665238960284</v>
      </c>
      <c r="M12" s="14" t="s">
        <v>173</v>
      </c>
    </row>
    <row r="13" spans="1:13" x14ac:dyDescent="0.25">
      <c r="A13" s="11" t="s">
        <v>183</v>
      </c>
      <c r="B13" s="7">
        <v>0.21732293595838001</v>
      </c>
      <c r="C13" s="10">
        <v>0.177264836215658</v>
      </c>
      <c r="D13" s="10">
        <v>0.26353374363211501</v>
      </c>
      <c r="E13" s="14" t="s">
        <v>173</v>
      </c>
      <c r="F13" s="7">
        <v>0.19569488098450499</v>
      </c>
      <c r="G13" s="10">
        <v>0.14248868192292599</v>
      </c>
      <c r="H13" s="10">
        <v>0.26268257052342198</v>
      </c>
      <c r="I13" s="14" t="s">
        <v>173</v>
      </c>
      <c r="J13" s="7">
        <v>0.265555061454255</v>
      </c>
      <c r="K13" s="10">
        <v>0.18691188126618399</v>
      </c>
      <c r="L13" s="10">
        <v>0.36253382548034202</v>
      </c>
      <c r="M13" s="14" t="s">
        <v>173</v>
      </c>
    </row>
    <row r="14" spans="1:13" x14ac:dyDescent="0.25">
      <c r="A14" s="11" t="s">
        <v>185</v>
      </c>
      <c r="B14" s="7">
        <v>0.24029846341855099</v>
      </c>
      <c r="C14" s="10">
        <v>0.201161499138997</v>
      </c>
      <c r="D14" s="10">
        <v>0.28433947865318698</v>
      </c>
      <c r="E14" s="14" t="s">
        <v>173</v>
      </c>
      <c r="F14" s="7">
        <v>0.22147393083271699</v>
      </c>
      <c r="G14" s="10">
        <v>0.18000063011537401</v>
      </c>
      <c r="H14" s="10">
        <v>0.26936396194173401</v>
      </c>
      <c r="I14" s="14" t="s">
        <v>173</v>
      </c>
      <c r="J14" s="7">
        <v>0.30578352982875401</v>
      </c>
      <c r="K14" s="10">
        <v>0.21847370539454999</v>
      </c>
      <c r="L14" s="10">
        <v>0.40969420438944099</v>
      </c>
      <c r="M14" s="14" t="s">
        <v>173</v>
      </c>
    </row>
    <row r="15" spans="1:13" x14ac:dyDescent="0.25">
      <c r="A15" s="11" t="s">
        <v>186</v>
      </c>
      <c r="B15" s="7">
        <v>0.36108002140165701</v>
      </c>
      <c r="C15" s="10">
        <v>0.31461491362265098</v>
      </c>
      <c r="D15" s="10">
        <v>0.41029940812691101</v>
      </c>
      <c r="E15" s="14" t="s">
        <v>173</v>
      </c>
      <c r="F15" s="7">
        <v>0.36993068279265101</v>
      </c>
      <c r="G15" s="10">
        <v>0.32128139179607301</v>
      </c>
      <c r="H15" s="10">
        <v>0.42137312375705399</v>
      </c>
      <c r="I15" s="14" t="s">
        <v>173</v>
      </c>
      <c r="J15" s="7">
        <v>0.33667305309319701</v>
      </c>
      <c r="K15" s="10">
        <v>0.249645472464888</v>
      </c>
      <c r="L15" s="10">
        <v>0.43639461401673402</v>
      </c>
      <c r="M15" s="14" t="s">
        <v>173</v>
      </c>
    </row>
    <row r="16" spans="1:13" x14ac:dyDescent="0.25">
      <c r="A16" s="11" t="s">
        <v>187</v>
      </c>
      <c r="B16" s="7">
        <v>0.22272827650035801</v>
      </c>
      <c r="C16" s="10">
        <v>0.19552645081564399</v>
      </c>
      <c r="D16" s="10">
        <v>0.25252652975882101</v>
      </c>
      <c r="E16" s="14" t="s">
        <v>173</v>
      </c>
      <c r="F16" s="7">
        <v>0.219592278755529</v>
      </c>
      <c r="G16" s="10">
        <v>0.18567595026137801</v>
      </c>
      <c r="H16" s="10">
        <v>0.25774301961993301</v>
      </c>
      <c r="I16" s="14" t="s">
        <v>173</v>
      </c>
      <c r="J16" s="7">
        <v>0.230088863698552</v>
      </c>
      <c r="K16" s="10">
        <v>0.17370285463422599</v>
      </c>
      <c r="L16" s="10">
        <v>0.298173505665076</v>
      </c>
      <c r="M16" s="14" t="s">
        <v>173</v>
      </c>
    </row>
    <row r="17" spans="1:13" x14ac:dyDescent="0.25">
      <c r="A17" s="11" t="s">
        <v>188</v>
      </c>
      <c r="B17" s="7">
        <v>0.22192081728433699</v>
      </c>
      <c r="C17" s="10">
        <v>0.18857666292818701</v>
      </c>
      <c r="D17" s="10">
        <v>0.25927694658913503</v>
      </c>
      <c r="E17" s="14" t="s">
        <v>173</v>
      </c>
      <c r="F17" s="7">
        <v>0.233352803100567</v>
      </c>
      <c r="G17" s="10">
        <v>0.19147547142725399</v>
      </c>
      <c r="H17" s="10">
        <v>0.28120360441104503</v>
      </c>
      <c r="I17" s="14" t="s">
        <v>173</v>
      </c>
      <c r="J17" s="7">
        <v>0.19549449815903</v>
      </c>
      <c r="K17" s="10">
        <v>0.14679803444268399</v>
      </c>
      <c r="L17" s="10">
        <v>0.25550720346865502</v>
      </c>
      <c r="M17" s="14" t="s">
        <v>173</v>
      </c>
    </row>
    <row r="18" spans="1:13" x14ac:dyDescent="0.25">
      <c r="A18" s="11" t="s">
        <v>189</v>
      </c>
      <c r="B18" s="7">
        <v>0.25516743114918999</v>
      </c>
      <c r="C18" s="10">
        <v>0.228103822921671</v>
      </c>
      <c r="D18" s="10">
        <v>0.28425954522858599</v>
      </c>
      <c r="E18" s="14" t="s">
        <v>173</v>
      </c>
      <c r="F18" s="7">
        <v>0.25032888945090698</v>
      </c>
      <c r="G18" s="10">
        <v>0.218382157787474</v>
      </c>
      <c r="H18" s="10">
        <v>0.285243529895787</v>
      </c>
      <c r="I18" s="14" t="s">
        <v>173</v>
      </c>
      <c r="J18" s="7">
        <v>0.26374794067472301</v>
      </c>
      <c r="K18" s="10">
        <v>0.22218645343612201</v>
      </c>
      <c r="L18" s="10">
        <v>0.30998543750180402</v>
      </c>
      <c r="M18" s="14" t="s">
        <v>173</v>
      </c>
    </row>
    <row r="19" spans="1:13" x14ac:dyDescent="0.25">
      <c r="A19" s="11" t="s">
        <v>190</v>
      </c>
      <c r="B19" s="7">
        <v>0.235486290869905</v>
      </c>
      <c r="C19" s="10">
        <v>0.21736411078192899</v>
      </c>
      <c r="D19" s="10">
        <v>0.25462779874324898</v>
      </c>
      <c r="E19" s="14" t="s">
        <v>173</v>
      </c>
      <c r="F19" s="7">
        <v>0.225344059961959</v>
      </c>
      <c r="G19" s="10">
        <v>0.203690539463976</v>
      </c>
      <c r="H19" s="10">
        <v>0.24858090404497901</v>
      </c>
      <c r="I19" s="14" t="s">
        <v>173</v>
      </c>
      <c r="J19" s="7">
        <v>0.26004618950255698</v>
      </c>
      <c r="K19" s="10">
        <v>0.22421092113445101</v>
      </c>
      <c r="L19" s="10">
        <v>0.299398552186317</v>
      </c>
      <c r="M19" s="14" t="s">
        <v>173</v>
      </c>
    </row>
    <row r="20" spans="1:13" x14ac:dyDescent="0.25">
      <c r="A20" s="11" t="s">
        <v>191</v>
      </c>
      <c r="B20" s="7">
        <v>0.27827539253310402</v>
      </c>
      <c r="C20" s="10">
        <v>0.242056116248522</v>
      </c>
      <c r="D20" s="10">
        <v>0.31764296810785198</v>
      </c>
      <c r="E20" s="14" t="s">
        <v>173</v>
      </c>
      <c r="F20" s="7">
        <v>0.28943984192870298</v>
      </c>
      <c r="G20" s="10">
        <v>0.23926738863845101</v>
      </c>
      <c r="H20" s="10">
        <v>0.34535684877060702</v>
      </c>
      <c r="I20" s="14" t="s">
        <v>173</v>
      </c>
      <c r="J20" s="7">
        <v>0.25639408004324798</v>
      </c>
      <c r="K20" s="10">
        <v>0.18861444236924499</v>
      </c>
      <c r="L20" s="10">
        <v>0.33837308082428502</v>
      </c>
      <c r="M20" s="14" t="s">
        <v>173</v>
      </c>
    </row>
    <row r="21" spans="1:13" x14ac:dyDescent="0.25">
      <c r="A21" s="11" t="s">
        <v>192</v>
      </c>
      <c r="B21" s="7">
        <v>0.256605865357105</v>
      </c>
      <c r="C21" s="10">
        <v>0.22179171669901601</v>
      </c>
      <c r="D21" s="10">
        <v>0.29481448003930999</v>
      </c>
      <c r="E21" s="14" t="s">
        <v>173</v>
      </c>
      <c r="F21" s="7">
        <v>0.270803825145563</v>
      </c>
      <c r="G21" s="10">
        <v>0.23105210714952201</v>
      </c>
      <c r="H21" s="10">
        <v>0.314596616305724</v>
      </c>
      <c r="I21" s="14" t="s">
        <v>173</v>
      </c>
      <c r="J21" s="7">
        <v>0.223632395102356</v>
      </c>
      <c r="K21" s="10">
        <v>0.17539317503049001</v>
      </c>
      <c r="L21" s="10">
        <v>0.28062399452050801</v>
      </c>
      <c r="M21" s="14" t="s">
        <v>173</v>
      </c>
    </row>
    <row r="22" spans="1:13" x14ac:dyDescent="0.25">
      <c r="A22" s="11" t="s">
        <v>193</v>
      </c>
      <c r="B22" s="7">
        <v>0.26472606728077702</v>
      </c>
      <c r="C22" s="10">
        <v>0.22739305835426199</v>
      </c>
      <c r="D22" s="10">
        <v>0.30576266040830402</v>
      </c>
      <c r="E22" s="14" t="s">
        <v>173</v>
      </c>
      <c r="F22" s="7">
        <v>0.26827740136059403</v>
      </c>
      <c r="G22" s="10">
        <v>0.218606486232958</v>
      </c>
      <c r="H22" s="10">
        <v>0.324546767749884</v>
      </c>
      <c r="I22" s="14" t="s">
        <v>173</v>
      </c>
      <c r="J22" s="7">
        <v>0.25798588179043103</v>
      </c>
      <c r="K22" s="10">
        <v>0.198173628335406</v>
      </c>
      <c r="L22" s="10">
        <v>0.328455640006307</v>
      </c>
      <c r="M22" s="14" t="s">
        <v>173</v>
      </c>
    </row>
    <row r="23" spans="1:13" x14ac:dyDescent="0.25">
      <c r="A23" s="11" t="s">
        <v>194</v>
      </c>
      <c r="B23" s="7">
        <v>0.25545039711017398</v>
      </c>
      <c r="C23" s="10">
        <v>0.22939483239021399</v>
      </c>
      <c r="D23" s="10">
        <v>0.283377150963179</v>
      </c>
      <c r="E23" s="14" t="s">
        <v>173</v>
      </c>
      <c r="F23" s="7">
        <v>0.26697068326225198</v>
      </c>
      <c r="G23" s="10">
        <v>0.23496271781830499</v>
      </c>
      <c r="H23" s="10">
        <v>0.30161988293974101</v>
      </c>
      <c r="I23" s="14" t="s">
        <v>173</v>
      </c>
      <c r="J23" s="7">
        <v>0.2284919446873</v>
      </c>
      <c r="K23" s="10">
        <v>0.187989456067577</v>
      </c>
      <c r="L23" s="10">
        <v>0.27476792723203097</v>
      </c>
      <c r="M23" s="14" t="s">
        <v>173</v>
      </c>
    </row>
    <row r="24" spans="1:13" x14ac:dyDescent="0.25">
      <c r="A24" s="11" t="s">
        <v>195</v>
      </c>
      <c r="B24" s="7">
        <v>0.25198506655962599</v>
      </c>
      <c r="C24" s="10">
        <v>0.21903278534669199</v>
      </c>
      <c r="D24" s="10">
        <v>0.28806622650222002</v>
      </c>
      <c r="E24" s="14" t="s">
        <v>173</v>
      </c>
      <c r="F24" s="7">
        <v>0.24865370824430499</v>
      </c>
      <c r="G24" s="10">
        <v>0.20746633611724599</v>
      </c>
      <c r="H24" s="10">
        <v>0.29497450905366102</v>
      </c>
      <c r="I24" s="14" t="s">
        <v>173</v>
      </c>
      <c r="J24" s="7">
        <v>0.25964465309802398</v>
      </c>
      <c r="K24" s="10">
        <v>0.20113370111963899</v>
      </c>
      <c r="L24" s="10">
        <v>0.32818426725586902</v>
      </c>
      <c r="M24" s="14" t="s">
        <v>173</v>
      </c>
    </row>
    <row r="25" spans="1:13" x14ac:dyDescent="0.25">
      <c r="A25" s="11" t="s">
        <v>196</v>
      </c>
      <c r="B25" s="7">
        <v>0.23104965862004101</v>
      </c>
      <c r="C25" s="10">
        <v>0.18274594283539</v>
      </c>
      <c r="D25" s="10">
        <v>0.28762757309376902</v>
      </c>
      <c r="E25" s="14" t="s">
        <v>173</v>
      </c>
      <c r="F25" s="7">
        <v>0.230757315033395</v>
      </c>
      <c r="G25" s="10">
        <v>0.17672012289745101</v>
      </c>
      <c r="H25" s="10">
        <v>0.29538938332536901</v>
      </c>
      <c r="I25" s="14" t="s">
        <v>173</v>
      </c>
      <c r="J25" s="7">
        <v>0.23176826422539901</v>
      </c>
      <c r="K25" s="10">
        <v>0.15470723590275801</v>
      </c>
      <c r="L25" s="10">
        <v>0.33213194262458201</v>
      </c>
      <c r="M25" s="14" t="s">
        <v>184</v>
      </c>
    </row>
    <row r="26" spans="1:13" x14ac:dyDescent="0.25">
      <c r="A26" s="11" t="s">
        <v>198</v>
      </c>
      <c r="B26" s="7">
        <v>0.27039296716070199</v>
      </c>
      <c r="C26" s="10">
        <v>0.228489378691451</v>
      </c>
      <c r="D26" s="10">
        <v>0.31682558531594801</v>
      </c>
      <c r="E26" s="14" t="s">
        <v>173</v>
      </c>
      <c r="F26" s="7">
        <v>0.26275722062379098</v>
      </c>
      <c r="G26" s="10">
        <v>0.21781712531293199</v>
      </c>
      <c r="H26" s="10">
        <v>0.31325600993399999</v>
      </c>
      <c r="I26" s="14" t="s">
        <v>173</v>
      </c>
      <c r="J26" s="7">
        <v>0.29449057668939399</v>
      </c>
      <c r="K26" s="10">
        <v>0.20219328989058799</v>
      </c>
      <c r="L26" s="10">
        <v>0.40740485618205902</v>
      </c>
      <c r="M26" s="14" t="s">
        <v>184</v>
      </c>
    </row>
    <row r="27" spans="1:13" x14ac:dyDescent="0.25">
      <c r="A27" s="11" t="s">
        <v>199</v>
      </c>
      <c r="B27" s="7">
        <v>0.25811151886905997</v>
      </c>
      <c r="C27" s="10">
        <v>0.22013946487436101</v>
      </c>
      <c r="D27" s="10">
        <v>0.30011284151762402</v>
      </c>
      <c r="E27" s="14" t="s">
        <v>173</v>
      </c>
      <c r="F27" s="7">
        <v>0.26803398413407098</v>
      </c>
      <c r="G27" s="10">
        <v>0.22398646036424699</v>
      </c>
      <c r="H27" s="10">
        <v>0.31720286950694498</v>
      </c>
      <c r="I27" s="14" t="s">
        <v>173</v>
      </c>
      <c r="J27" s="7">
        <v>0.22788530897494599</v>
      </c>
      <c r="K27" s="10">
        <v>0.16306774541667099</v>
      </c>
      <c r="L27" s="10">
        <v>0.30895616271756099</v>
      </c>
      <c r="M27" s="14" t="s">
        <v>173</v>
      </c>
    </row>
    <row r="28" spans="1:13" x14ac:dyDescent="0.25">
      <c r="A28" s="12" t="s">
        <v>200</v>
      </c>
      <c r="B28" s="8">
        <v>0.222508144895425</v>
      </c>
      <c r="C28" s="9">
        <v>0.179558487484238</v>
      </c>
      <c r="D28" s="9">
        <v>0.272321240194981</v>
      </c>
      <c r="E28" s="15" t="s">
        <v>173</v>
      </c>
      <c r="F28" s="8">
        <v>0.23773265459006501</v>
      </c>
      <c r="G28" s="9">
        <v>0.18131430727590001</v>
      </c>
      <c r="H28" s="9">
        <v>0.30516262657256599</v>
      </c>
      <c r="I28" s="15" t="s">
        <v>173</v>
      </c>
      <c r="J28" s="8">
        <v>0.18841176306647001</v>
      </c>
      <c r="K28" s="9">
        <v>0.13077225881580201</v>
      </c>
      <c r="L28" s="9">
        <v>0.26374791274140102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AG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7" bestFit="1" customWidth="1"/>
    <col min="17" max="17" width="5.7109375" customWidth="1"/>
    <col min="18" max="18" width="28" bestFit="1" customWidth="1"/>
    <col min="21" max="21" width="5.7109375" customWidth="1"/>
    <col min="22" max="22" width="29" bestFit="1" customWidth="1"/>
    <col min="25" max="25" width="5.7109375" customWidth="1"/>
    <col min="26" max="26" width="28.140625" bestFit="1" customWidth="1"/>
    <col min="29" max="29" width="5.7109375" customWidth="1"/>
    <col min="30" max="30" width="23.7109375" customWidth="1"/>
    <col min="33" max="33" width="5.7109375" customWidth="1"/>
  </cols>
  <sheetData>
    <row r="1" spans="1:3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  <c r="V1" t="s">
        <v>173</v>
      </c>
      <c r="W1" t="s">
        <v>173</v>
      </c>
      <c r="X1" t="s">
        <v>173</v>
      </c>
      <c r="Y1" t="s">
        <v>173</v>
      </c>
      <c r="Z1" t="s">
        <v>173</v>
      </c>
      <c r="AA1" t="s">
        <v>173</v>
      </c>
      <c r="AB1" t="s">
        <v>173</v>
      </c>
      <c r="AC1" t="s">
        <v>173</v>
      </c>
      <c r="AD1" t="s">
        <v>173</v>
      </c>
      <c r="AE1" t="s">
        <v>173</v>
      </c>
      <c r="AF1" t="s">
        <v>173</v>
      </c>
      <c r="AG1" t="s">
        <v>173</v>
      </c>
    </row>
    <row r="2" spans="1:33" x14ac:dyDescent="0.25">
      <c r="A2" s="1" t="s">
        <v>93</v>
      </c>
    </row>
    <row r="3" spans="1:33" x14ac:dyDescent="0.25">
      <c r="A3" s="1" t="s">
        <v>241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  <c r="V3" t="s">
        <v>173</v>
      </c>
      <c r="W3" t="s">
        <v>173</v>
      </c>
      <c r="X3" t="s">
        <v>173</v>
      </c>
      <c r="Y3" t="s">
        <v>173</v>
      </c>
      <c r="Z3" t="s">
        <v>173</v>
      </c>
      <c r="AA3" t="s">
        <v>173</v>
      </c>
      <c r="AB3" t="s">
        <v>173</v>
      </c>
      <c r="AC3" t="s">
        <v>173</v>
      </c>
      <c r="AD3" t="s">
        <v>173</v>
      </c>
      <c r="AE3" t="s">
        <v>173</v>
      </c>
      <c r="AF3" t="s">
        <v>173</v>
      </c>
      <c r="AG3" t="s">
        <v>173</v>
      </c>
    </row>
    <row r="4" spans="1:3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  <c r="V4" t="s">
        <v>173</v>
      </c>
      <c r="W4" t="s">
        <v>173</v>
      </c>
      <c r="X4" t="s">
        <v>173</v>
      </c>
      <c r="Y4" t="s">
        <v>173</v>
      </c>
      <c r="Z4" t="s">
        <v>173</v>
      </c>
      <c r="AA4" t="s">
        <v>173</v>
      </c>
      <c r="AB4" t="s">
        <v>173</v>
      </c>
      <c r="AC4" t="s">
        <v>173</v>
      </c>
      <c r="AD4" t="s">
        <v>173</v>
      </c>
      <c r="AE4" t="s">
        <v>173</v>
      </c>
      <c r="AF4" t="s">
        <v>173</v>
      </c>
      <c r="AG4" t="s">
        <v>173</v>
      </c>
    </row>
    <row r="5" spans="1:3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  <c r="V5" t="s">
        <v>173</v>
      </c>
      <c r="W5" t="s">
        <v>173</v>
      </c>
      <c r="X5" t="s">
        <v>173</v>
      </c>
      <c r="Y5" t="s">
        <v>173</v>
      </c>
      <c r="Z5" t="s">
        <v>173</v>
      </c>
      <c r="AA5" t="s">
        <v>173</v>
      </c>
      <c r="AB5" t="s">
        <v>173</v>
      </c>
      <c r="AC5" t="s">
        <v>173</v>
      </c>
      <c r="AD5" t="s">
        <v>173</v>
      </c>
      <c r="AE5" t="s">
        <v>173</v>
      </c>
      <c r="AF5" t="s">
        <v>173</v>
      </c>
      <c r="AG5" t="s">
        <v>173</v>
      </c>
    </row>
    <row r="6" spans="1:3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  <c r="V6" t="s">
        <v>173</v>
      </c>
      <c r="W6" t="s">
        <v>173</v>
      </c>
      <c r="X6" t="s">
        <v>173</v>
      </c>
      <c r="Y6" t="s">
        <v>173</v>
      </c>
      <c r="Z6" t="s">
        <v>173</v>
      </c>
      <c r="AA6" t="s">
        <v>173</v>
      </c>
      <c r="AB6" t="s">
        <v>173</v>
      </c>
      <c r="AC6" t="s">
        <v>173</v>
      </c>
      <c r="AD6" t="s">
        <v>173</v>
      </c>
      <c r="AE6" t="s">
        <v>173</v>
      </c>
      <c r="AF6" t="s">
        <v>173</v>
      </c>
      <c r="AG6" t="s">
        <v>173</v>
      </c>
    </row>
    <row r="7" spans="1:3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  <c r="V7" t="s">
        <v>173</v>
      </c>
      <c r="W7" t="s">
        <v>173</v>
      </c>
      <c r="X7" t="s">
        <v>173</v>
      </c>
      <c r="Y7" t="s">
        <v>173</v>
      </c>
      <c r="Z7" t="s">
        <v>173</v>
      </c>
      <c r="AA7" t="s">
        <v>173</v>
      </c>
      <c r="AB7" t="s">
        <v>173</v>
      </c>
      <c r="AC7" t="s">
        <v>173</v>
      </c>
      <c r="AD7" t="s">
        <v>173</v>
      </c>
      <c r="AE7" t="s">
        <v>173</v>
      </c>
      <c r="AF7" t="s">
        <v>173</v>
      </c>
      <c r="AG7" t="s">
        <v>173</v>
      </c>
    </row>
    <row r="8" spans="1:3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  <c r="V8" t="s">
        <v>173</v>
      </c>
      <c r="W8" t="s">
        <v>173</v>
      </c>
      <c r="X8" t="s">
        <v>173</v>
      </c>
      <c r="Y8" t="s">
        <v>173</v>
      </c>
      <c r="Z8" t="s">
        <v>173</v>
      </c>
      <c r="AA8" t="s">
        <v>173</v>
      </c>
      <c r="AB8" t="s">
        <v>173</v>
      </c>
      <c r="AC8" t="s">
        <v>173</v>
      </c>
      <c r="AD8" t="s">
        <v>173</v>
      </c>
      <c r="AE8" t="s">
        <v>173</v>
      </c>
      <c r="AF8" t="s">
        <v>173</v>
      </c>
      <c r="AG8" t="s">
        <v>173</v>
      </c>
    </row>
    <row r="9" spans="1:3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6" t="s">
        <v>173</v>
      </c>
      <c r="V9" s="6" t="s">
        <v>173</v>
      </c>
      <c r="W9" s="6" t="s">
        <v>173</v>
      </c>
      <c r="X9" s="6" t="s">
        <v>173</v>
      </c>
      <c r="Y9" s="6" t="s">
        <v>173</v>
      </c>
      <c r="Z9" s="6" t="s">
        <v>173</v>
      </c>
      <c r="AA9" s="6" t="s">
        <v>173</v>
      </c>
      <c r="AB9" s="6" t="s">
        <v>173</v>
      </c>
      <c r="AC9" s="6" t="s">
        <v>173</v>
      </c>
      <c r="AD9" s="6" t="s">
        <v>173</v>
      </c>
      <c r="AE9" s="6" t="s">
        <v>173</v>
      </c>
      <c r="AF9" s="6" t="s">
        <v>173</v>
      </c>
      <c r="AG9" s="5" t="s">
        <v>173</v>
      </c>
    </row>
    <row r="10" spans="1:3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t="s">
        <v>173</v>
      </c>
      <c r="V10" t="s">
        <v>173</v>
      </c>
      <c r="W10" t="s">
        <v>173</v>
      </c>
      <c r="X10" t="s">
        <v>173</v>
      </c>
      <c r="Y10" t="s">
        <v>173</v>
      </c>
      <c r="Z10" t="s">
        <v>173</v>
      </c>
      <c r="AA10" t="s">
        <v>173</v>
      </c>
      <c r="AB10" t="s">
        <v>173</v>
      </c>
      <c r="AC10" t="s">
        <v>173</v>
      </c>
      <c r="AD10" t="s">
        <v>173</v>
      </c>
      <c r="AE10" t="s">
        <v>173</v>
      </c>
      <c r="AF10" t="s">
        <v>173</v>
      </c>
      <c r="AG10" s="3" t="s">
        <v>173</v>
      </c>
    </row>
    <row r="11" spans="1:3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225</v>
      </c>
      <c r="G11" s="18" t="s">
        <v>176</v>
      </c>
      <c r="H11" s="18" t="s">
        <v>177</v>
      </c>
      <c r="I11" s="19" t="s">
        <v>178</v>
      </c>
      <c r="J11" s="17" t="s">
        <v>226</v>
      </c>
      <c r="K11" s="18" t="s">
        <v>176</v>
      </c>
      <c r="L11" s="18" t="s">
        <v>177</v>
      </c>
      <c r="M11" s="19" t="s">
        <v>178</v>
      </c>
      <c r="N11" s="17" t="s">
        <v>227</v>
      </c>
      <c r="O11" s="18" t="s">
        <v>176</v>
      </c>
      <c r="P11" s="18" t="s">
        <v>177</v>
      </c>
      <c r="Q11" s="19" t="s">
        <v>178</v>
      </c>
      <c r="R11" s="17" t="s">
        <v>228</v>
      </c>
      <c r="S11" s="18" t="s">
        <v>176</v>
      </c>
      <c r="T11" s="18" t="s">
        <v>177</v>
      </c>
      <c r="U11" s="19" t="s">
        <v>178</v>
      </c>
      <c r="V11" s="17" t="s">
        <v>229</v>
      </c>
      <c r="W11" s="18" t="s">
        <v>176</v>
      </c>
      <c r="X11" s="18" t="s">
        <v>177</v>
      </c>
      <c r="Y11" s="19" t="s">
        <v>178</v>
      </c>
      <c r="Z11" s="17" t="s">
        <v>230</v>
      </c>
      <c r="AA11" s="18" t="s">
        <v>176</v>
      </c>
      <c r="AB11" s="18" t="s">
        <v>177</v>
      </c>
      <c r="AC11" s="19" t="s">
        <v>178</v>
      </c>
      <c r="AD11" s="17" t="s">
        <v>231</v>
      </c>
      <c r="AE11" s="18" t="s">
        <v>176</v>
      </c>
      <c r="AF11" s="18" t="s">
        <v>177</v>
      </c>
      <c r="AG11" s="19" t="s">
        <v>178</v>
      </c>
    </row>
    <row r="12" spans="1:33" ht="16.5" thickTop="1" thickBot="1" x14ac:dyDescent="0.3">
      <c r="A12" s="11" t="s">
        <v>182</v>
      </c>
      <c r="B12" s="7">
        <v>0.247745945231336</v>
      </c>
      <c r="C12" s="10">
        <v>0.23727529032615599</v>
      </c>
      <c r="D12" s="10">
        <v>0.25852204477020002</v>
      </c>
      <c r="E12" s="14" t="s">
        <v>173</v>
      </c>
      <c r="F12" s="8">
        <v>0.229575800770696</v>
      </c>
      <c r="G12" s="9">
        <v>0.20951920259561499</v>
      </c>
      <c r="H12" s="9">
        <v>0.25094285174979902</v>
      </c>
      <c r="I12" s="15" t="s">
        <v>173</v>
      </c>
      <c r="J12" s="8">
        <v>0.22213286544452801</v>
      </c>
      <c r="K12" s="9">
        <v>0.17640190322291399</v>
      </c>
      <c r="L12" s="9">
        <v>0.27574992789463898</v>
      </c>
      <c r="M12" s="15" t="s">
        <v>173</v>
      </c>
      <c r="N12" s="8">
        <v>0.25853553902253601</v>
      </c>
      <c r="O12" s="9">
        <v>0.21128243148210901</v>
      </c>
      <c r="P12" s="9">
        <v>0.31217390598518002</v>
      </c>
      <c r="Q12" s="15" t="s">
        <v>173</v>
      </c>
      <c r="R12" s="8">
        <v>0.25399557178322502</v>
      </c>
      <c r="S12" s="9">
        <v>0.22189044859929299</v>
      </c>
      <c r="T12" s="9">
        <v>0.28902052282164797</v>
      </c>
      <c r="U12" s="15" t="s">
        <v>173</v>
      </c>
      <c r="V12" s="8">
        <v>0.24370157886970001</v>
      </c>
      <c r="W12" s="9">
        <v>0.21322666381465399</v>
      </c>
      <c r="X12" s="9">
        <v>0.276998592486006</v>
      </c>
      <c r="Y12" s="15" t="s">
        <v>173</v>
      </c>
      <c r="Z12" s="8">
        <v>0.245266530851901</v>
      </c>
      <c r="AA12" s="9">
        <v>0.22866504249359099</v>
      </c>
      <c r="AB12" s="9">
        <v>0.26266287649953901</v>
      </c>
      <c r="AC12" s="15" t="s">
        <v>173</v>
      </c>
      <c r="AD12" s="8">
        <v>0.29718327973914799</v>
      </c>
      <c r="AE12" s="9">
        <v>0.26737064826350498</v>
      </c>
      <c r="AF12" s="9">
        <v>0.32882810008642099</v>
      </c>
      <c r="AG12" s="15" t="s">
        <v>173</v>
      </c>
    </row>
    <row r="13" spans="1:33" ht="15.75" thickTop="1" x14ac:dyDescent="0.25">
      <c r="A13" s="11" t="s">
        <v>183</v>
      </c>
      <c r="B13" s="7">
        <v>0.21732293595838001</v>
      </c>
      <c r="C13" s="10">
        <v>0.177264836215658</v>
      </c>
      <c r="D13" s="10">
        <v>0.26353374363211501</v>
      </c>
      <c r="E13" s="14" t="s">
        <v>173</v>
      </c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  <c r="N13" t="s">
        <v>173</v>
      </c>
      <c r="O13" t="s">
        <v>173</v>
      </c>
      <c r="P13" t="s">
        <v>173</v>
      </c>
      <c r="Q13" s="16" t="s">
        <v>173</v>
      </c>
      <c r="R13" t="s">
        <v>173</v>
      </c>
      <c r="S13" t="s">
        <v>173</v>
      </c>
      <c r="T13" t="s">
        <v>173</v>
      </c>
      <c r="U13" s="16" t="s">
        <v>173</v>
      </c>
      <c r="V13" t="s">
        <v>173</v>
      </c>
      <c r="W13" t="s">
        <v>173</v>
      </c>
      <c r="X13" t="s">
        <v>173</v>
      </c>
      <c r="Y13" s="16" t="s">
        <v>173</v>
      </c>
      <c r="Z13" t="s">
        <v>173</v>
      </c>
      <c r="AA13" t="s">
        <v>173</v>
      </c>
      <c r="AB13" t="s">
        <v>173</v>
      </c>
      <c r="AC13" s="16" t="s">
        <v>173</v>
      </c>
      <c r="AD13" t="s">
        <v>173</v>
      </c>
      <c r="AE13" t="s">
        <v>173</v>
      </c>
      <c r="AF13" t="s">
        <v>173</v>
      </c>
      <c r="AG13" s="16" t="s">
        <v>173</v>
      </c>
    </row>
    <row r="14" spans="1:33" x14ac:dyDescent="0.25">
      <c r="A14" s="11" t="s">
        <v>185</v>
      </c>
      <c r="B14" s="7">
        <v>0.24029846341855099</v>
      </c>
      <c r="C14" s="10">
        <v>0.201161499138997</v>
      </c>
      <c r="D14" s="10">
        <v>0.28433947865318698</v>
      </c>
      <c r="E14" s="14" t="s">
        <v>173</v>
      </c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  <c r="N14" t="s">
        <v>173</v>
      </c>
      <c r="O14" t="s">
        <v>173</v>
      </c>
      <c r="P14" t="s">
        <v>173</v>
      </c>
      <c r="Q14" s="16" t="s">
        <v>173</v>
      </c>
      <c r="R14" t="s">
        <v>173</v>
      </c>
      <c r="S14" t="s">
        <v>173</v>
      </c>
      <c r="T14" t="s">
        <v>173</v>
      </c>
      <c r="U14" s="16" t="s">
        <v>173</v>
      </c>
      <c r="V14" t="s">
        <v>173</v>
      </c>
      <c r="W14" t="s">
        <v>173</v>
      </c>
      <c r="X14" t="s">
        <v>173</v>
      </c>
      <c r="Y14" s="16" t="s">
        <v>173</v>
      </c>
      <c r="Z14" t="s">
        <v>173</v>
      </c>
      <c r="AA14" t="s">
        <v>173</v>
      </c>
      <c r="AB14" t="s">
        <v>173</v>
      </c>
      <c r="AC14" s="16" t="s">
        <v>173</v>
      </c>
      <c r="AD14" t="s">
        <v>173</v>
      </c>
      <c r="AE14" t="s">
        <v>173</v>
      </c>
      <c r="AF14" t="s">
        <v>173</v>
      </c>
      <c r="AG14" s="16" t="s">
        <v>173</v>
      </c>
    </row>
    <row r="15" spans="1:33" x14ac:dyDescent="0.25">
      <c r="A15" s="11" t="s">
        <v>186</v>
      </c>
      <c r="B15" s="7">
        <v>0.36108002140165701</v>
      </c>
      <c r="C15" s="10">
        <v>0.31461491362265098</v>
      </c>
      <c r="D15" s="10">
        <v>0.41029940812691101</v>
      </c>
      <c r="E15" s="14" t="s">
        <v>173</v>
      </c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  <c r="N15" t="s">
        <v>173</v>
      </c>
      <c r="O15" t="s">
        <v>173</v>
      </c>
      <c r="P15" t="s">
        <v>173</v>
      </c>
      <c r="Q15" s="16" t="s">
        <v>173</v>
      </c>
      <c r="R15" t="s">
        <v>173</v>
      </c>
      <c r="S15" t="s">
        <v>173</v>
      </c>
      <c r="T15" t="s">
        <v>173</v>
      </c>
      <c r="U15" s="16" t="s">
        <v>173</v>
      </c>
      <c r="V15" t="s">
        <v>173</v>
      </c>
      <c r="W15" t="s">
        <v>173</v>
      </c>
      <c r="X15" t="s">
        <v>173</v>
      </c>
      <c r="Y15" s="16" t="s">
        <v>173</v>
      </c>
      <c r="Z15" t="s">
        <v>173</v>
      </c>
      <c r="AA15" t="s">
        <v>173</v>
      </c>
      <c r="AB15" t="s">
        <v>173</v>
      </c>
      <c r="AC15" s="16" t="s">
        <v>173</v>
      </c>
      <c r="AD15" t="s">
        <v>173</v>
      </c>
      <c r="AE15" t="s">
        <v>173</v>
      </c>
      <c r="AF15" t="s">
        <v>173</v>
      </c>
      <c r="AG15" s="16" t="s">
        <v>173</v>
      </c>
    </row>
    <row r="16" spans="1:33" x14ac:dyDescent="0.25">
      <c r="A16" s="11" t="s">
        <v>187</v>
      </c>
      <c r="B16" s="7">
        <v>0.22272827650035801</v>
      </c>
      <c r="C16" s="10">
        <v>0.19552645081564399</v>
      </c>
      <c r="D16" s="10">
        <v>0.25252652975882101</v>
      </c>
      <c r="E16" s="14" t="s">
        <v>173</v>
      </c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  <c r="N16" t="s">
        <v>173</v>
      </c>
      <c r="O16" t="s">
        <v>173</v>
      </c>
      <c r="P16" t="s">
        <v>173</v>
      </c>
      <c r="Q16" s="16" t="s">
        <v>173</v>
      </c>
      <c r="R16" t="s">
        <v>173</v>
      </c>
      <c r="S16" t="s">
        <v>173</v>
      </c>
      <c r="T16" t="s">
        <v>173</v>
      </c>
      <c r="U16" s="16" t="s">
        <v>173</v>
      </c>
      <c r="V16" t="s">
        <v>173</v>
      </c>
      <c r="W16" t="s">
        <v>173</v>
      </c>
      <c r="X16" t="s">
        <v>173</v>
      </c>
      <c r="Y16" s="16" t="s">
        <v>173</v>
      </c>
      <c r="Z16" t="s">
        <v>173</v>
      </c>
      <c r="AA16" t="s">
        <v>173</v>
      </c>
      <c r="AB16" t="s">
        <v>173</v>
      </c>
      <c r="AC16" s="16" t="s">
        <v>173</v>
      </c>
      <c r="AD16" t="s">
        <v>173</v>
      </c>
      <c r="AE16" t="s">
        <v>173</v>
      </c>
      <c r="AF16" t="s">
        <v>173</v>
      </c>
      <c r="AG16" s="16" t="s">
        <v>173</v>
      </c>
    </row>
    <row r="17" spans="1:33" x14ac:dyDescent="0.25">
      <c r="A17" s="11" t="s">
        <v>188</v>
      </c>
      <c r="B17" s="7">
        <v>0.22192081728433699</v>
      </c>
      <c r="C17" s="10">
        <v>0.18857666292818701</v>
      </c>
      <c r="D17" s="10">
        <v>0.25927694658913503</v>
      </c>
      <c r="E17" s="14" t="s">
        <v>173</v>
      </c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  <c r="N17" t="s">
        <v>173</v>
      </c>
      <c r="O17" t="s">
        <v>173</v>
      </c>
      <c r="P17" t="s">
        <v>173</v>
      </c>
      <c r="Q17" s="16" t="s">
        <v>173</v>
      </c>
      <c r="R17" t="s">
        <v>173</v>
      </c>
      <c r="S17" t="s">
        <v>173</v>
      </c>
      <c r="T17" t="s">
        <v>173</v>
      </c>
      <c r="U17" s="16" t="s">
        <v>173</v>
      </c>
      <c r="V17" t="s">
        <v>173</v>
      </c>
      <c r="W17" t="s">
        <v>173</v>
      </c>
      <c r="X17" t="s">
        <v>173</v>
      </c>
      <c r="Y17" s="16" t="s">
        <v>173</v>
      </c>
      <c r="Z17" t="s">
        <v>173</v>
      </c>
      <c r="AA17" t="s">
        <v>173</v>
      </c>
      <c r="AB17" t="s">
        <v>173</v>
      </c>
      <c r="AC17" s="16" t="s">
        <v>173</v>
      </c>
      <c r="AD17" t="s">
        <v>173</v>
      </c>
      <c r="AE17" t="s">
        <v>173</v>
      </c>
      <c r="AF17" t="s">
        <v>173</v>
      </c>
      <c r="AG17" s="16" t="s">
        <v>173</v>
      </c>
    </row>
    <row r="18" spans="1:33" x14ac:dyDescent="0.25">
      <c r="A18" s="11" t="s">
        <v>189</v>
      </c>
      <c r="B18" s="7">
        <v>0.25516743114918999</v>
      </c>
      <c r="C18" s="10">
        <v>0.228103822921671</v>
      </c>
      <c r="D18" s="10">
        <v>0.28425954522858599</v>
      </c>
      <c r="E18" s="14" t="s">
        <v>173</v>
      </c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  <c r="N18" t="s">
        <v>173</v>
      </c>
      <c r="O18" t="s">
        <v>173</v>
      </c>
      <c r="P18" t="s">
        <v>173</v>
      </c>
      <c r="Q18" s="16" t="s">
        <v>173</v>
      </c>
      <c r="R18" t="s">
        <v>173</v>
      </c>
      <c r="S18" t="s">
        <v>173</v>
      </c>
      <c r="T18" t="s">
        <v>173</v>
      </c>
      <c r="U18" s="16" t="s">
        <v>173</v>
      </c>
      <c r="V18" t="s">
        <v>173</v>
      </c>
      <c r="W18" t="s">
        <v>173</v>
      </c>
      <c r="X18" t="s">
        <v>173</v>
      </c>
      <c r="Y18" s="16" t="s">
        <v>173</v>
      </c>
      <c r="Z18" t="s">
        <v>173</v>
      </c>
      <c r="AA18" t="s">
        <v>173</v>
      </c>
      <c r="AB18" t="s">
        <v>173</v>
      </c>
      <c r="AC18" s="16" t="s">
        <v>173</v>
      </c>
      <c r="AD18" t="s">
        <v>173</v>
      </c>
      <c r="AE18" t="s">
        <v>173</v>
      </c>
      <c r="AF18" t="s">
        <v>173</v>
      </c>
      <c r="AG18" s="16" t="s">
        <v>173</v>
      </c>
    </row>
    <row r="19" spans="1:33" x14ac:dyDescent="0.25">
      <c r="A19" s="11" t="s">
        <v>190</v>
      </c>
      <c r="B19" s="7">
        <v>0.235486290869905</v>
      </c>
      <c r="C19" s="10">
        <v>0.21736411078192899</v>
      </c>
      <c r="D19" s="10">
        <v>0.25462779874324898</v>
      </c>
      <c r="E19" s="14" t="s">
        <v>173</v>
      </c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  <c r="N19" t="s">
        <v>173</v>
      </c>
      <c r="O19" t="s">
        <v>173</v>
      </c>
      <c r="P19" t="s">
        <v>173</v>
      </c>
      <c r="Q19" s="16" t="s">
        <v>173</v>
      </c>
      <c r="R19" t="s">
        <v>173</v>
      </c>
      <c r="S19" t="s">
        <v>173</v>
      </c>
      <c r="T19" t="s">
        <v>173</v>
      </c>
      <c r="U19" s="16" t="s">
        <v>173</v>
      </c>
      <c r="V19" t="s">
        <v>173</v>
      </c>
      <c r="W19" t="s">
        <v>173</v>
      </c>
      <c r="X19" t="s">
        <v>173</v>
      </c>
      <c r="Y19" s="16" t="s">
        <v>173</v>
      </c>
      <c r="Z19" t="s">
        <v>173</v>
      </c>
      <c r="AA19" t="s">
        <v>173</v>
      </c>
      <c r="AB19" t="s">
        <v>173</v>
      </c>
      <c r="AC19" s="16" t="s">
        <v>173</v>
      </c>
      <c r="AD19" t="s">
        <v>173</v>
      </c>
      <c r="AE19" t="s">
        <v>173</v>
      </c>
      <c r="AF19" t="s">
        <v>173</v>
      </c>
      <c r="AG19" s="16" t="s">
        <v>173</v>
      </c>
    </row>
    <row r="20" spans="1:33" x14ac:dyDescent="0.25">
      <c r="A20" s="11" t="s">
        <v>191</v>
      </c>
      <c r="B20" s="7">
        <v>0.27827539253310402</v>
      </c>
      <c r="C20" s="10">
        <v>0.242056116248522</v>
      </c>
      <c r="D20" s="10">
        <v>0.31764296810785198</v>
      </c>
      <c r="E20" s="14" t="s">
        <v>173</v>
      </c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  <c r="N20" t="s">
        <v>173</v>
      </c>
      <c r="O20" t="s">
        <v>173</v>
      </c>
      <c r="P20" t="s">
        <v>173</v>
      </c>
      <c r="Q20" s="16" t="s">
        <v>173</v>
      </c>
      <c r="R20" t="s">
        <v>173</v>
      </c>
      <c r="S20" t="s">
        <v>173</v>
      </c>
      <c r="T20" t="s">
        <v>173</v>
      </c>
      <c r="U20" s="16" t="s">
        <v>173</v>
      </c>
      <c r="V20" t="s">
        <v>173</v>
      </c>
      <c r="W20" t="s">
        <v>173</v>
      </c>
      <c r="X20" t="s">
        <v>173</v>
      </c>
      <c r="Y20" s="16" t="s">
        <v>173</v>
      </c>
      <c r="Z20" t="s">
        <v>173</v>
      </c>
      <c r="AA20" t="s">
        <v>173</v>
      </c>
      <c r="AB20" t="s">
        <v>173</v>
      </c>
      <c r="AC20" s="16" t="s">
        <v>173</v>
      </c>
      <c r="AD20" t="s">
        <v>173</v>
      </c>
      <c r="AE20" t="s">
        <v>173</v>
      </c>
      <c r="AF20" t="s">
        <v>173</v>
      </c>
      <c r="AG20" s="16" t="s">
        <v>173</v>
      </c>
    </row>
    <row r="21" spans="1:33" x14ac:dyDescent="0.25">
      <c r="A21" s="11" t="s">
        <v>192</v>
      </c>
      <c r="B21" s="7">
        <v>0.256605865357105</v>
      </c>
      <c r="C21" s="10">
        <v>0.22179171669901601</v>
      </c>
      <c r="D21" s="10">
        <v>0.29481448003930999</v>
      </c>
      <c r="E21" s="14" t="s">
        <v>173</v>
      </c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  <c r="N21" t="s">
        <v>173</v>
      </c>
      <c r="O21" t="s">
        <v>173</v>
      </c>
      <c r="P21" t="s">
        <v>173</v>
      </c>
      <c r="Q21" s="16" t="s">
        <v>173</v>
      </c>
      <c r="R21" t="s">
        <v>173</v>
      </c>
      <c r="S21" t="s">
        <v>173</v>
      </c>
      <c r="T21" t="s">
        <v>173</v>
      </c>
      <c r="U21" s="16" t="s">
        <v>173</v>
      </c>
      <c r="V21" t="s">
        <v>173</v>
      </c>
      <c r="W21" t="s">
        <v>173</v>
      </c>
      <c r="X21" t="s">
        <v>173</v>
      </c>
      <c r="Y21" s="16" t="s">
        <v>173</v>
      </c>
      <c r="Z21" t="s">
        <v>173</v>
      </c>
      <c r="AA21" t="s">
        <v>173</v>
      </c>
      <c r="AB21" t="s">
        <v>173</v>
      </c>
      <c r="AC21" s="16" t="s">
        <v>173</v>
      </c>
      <c r="AD21" t="s">
        <v>173</v>
      </c>
      <c r="AE21" t="s">
        <v>173</v>
      </c>
      <c r="AF21" t="s">
        <v>173</v>
      </c>
      <c r="AG21" s="16" t="s">
        <v>173</v>
      </c>
    </row>
    <row r="22" spans="1:33" x14ac:dyDescent="0.25">
      <c r="A22" s="11" t="s">
        <v>193</v>
      </c>
      <c r="B22" s="7">
        <v>0.26472606728077702</v>
      </c>
      <c r="C22" s="10">
        <v>0.22739305835426199</v>
      </c>
      <c r="D22" s="10">
        <v>0.30576266040830402</v>
      </c>
      <c r="E22" s="14" t="s">
        <v>173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  <c r="N22" t="s">
        <v>173</v>
      </c>
      <c r="O22" t="s">
        <v>173</v>
      </c>
      <c r="P22" t="s">
        <v>173</v>
      </c>
      <c r="Q22" s="16" t="s">
        <v>173</v>
      </c>
      <c r="R22" t="s">
        <v>173</v>
      </c>
      <c r="S22" t="s">
        <v>173</v>
      </c>
      <c r="T22" t="s">
        <v>173</v>
      </c>
      <c r="U22" s="16" t="s">
        <v>173</v>
      </c>
      <c r="V22" t="s">
        <v>173</v>
      </c>
      <c r="W22" t="s">
        <v>173</v>
      </c>
      <c r="X22" t="s">
        <v>173</v>
      </c>
      <c r="Y22" s="16" t="s">
        <v>173</v>
      </c>
      <c r="Z22" t="s">
        <v>173</v>
      </c>
      <c r="AA22" t="s">
        <v>173</v>
      </c>
      <c r="AB22" t="s">
        <v>173</v>
      </c>
      <c r="AC22" s="16" t="s">
        <v>173</v>
      </c>
      <c r="AD22" t="s">
        <v>173</v>
      </c>
      <c r="AE22" t="s">
        <v>173</v>
      </c>
      <c r="AF22" t="s">
        <v>173</v>
      </c>
      <c r="AG22" s="16" t="s">
        <v>173</v>
      </c>
    </row>
    <row r="23" spans="1:33" x14ac:dyDescent="0.25">
      <c r="A23" s="11" t="s">
        <v>194</v>
      </c>
      <c r="B23" s="7">
        <v>0.25545039711017398</v>
      </c>
      <c r="C23" s="10">
        <v>0.22939483239021399</v>
      </c>
      <c r="D23" s="10">
        <v>0.283377150963179</v>
      </c>
      <c r="E23" s="14" t="s">
        <v>173</v>
      </c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  <c r="N23" t="s">
        <v>173</v>
      </c>
      <c r="O23" t="s">
        <v>173</v>
      </c>
      <c r="P23" t="s">
        <v>173</v>
      </c>
      <c r="Q23" s="16" t="s">
        <v>173</v>
      </c>
      <c r="R23" t="s">
        <v>173</v>
      </c>
      <c r="S23" t="s">
        <v>173</v>
      </c>
      <c r="T23" t="s">
        <v>173</v>
      </c>
      <c r="U23" s="16" t="s">
        <v>173</v>
      </c>
      <c r="V23" t="s">
        <v>173</v>
      </c>
      <c r="W23" t="s">
        <v>173</v>
      </c>
      <c r="X23" t="s">
        <v>173</v>
      </c>
      <c r="Y23" s="16" t="s">
        <v>173</v>
      </c>
      <c r="Z23" t="s">
        <v>173</v>
      </c>
      <c r="AA23" t="s">
        <v>173</v>
      </c>
      <c r="AB23" t="s">
        <v>173</v>
      </c>
      <c r="AC23" s="16" t="s">
        <v>173</v>
      </c>
      <c r="AD23" t="s">
        <v>173</v>
      </c>
      <c r="AE23" t="s">
        <v>173</v>
      </c>
      <c r="AF23" t="s">
        <v>173</v>
      </c>
      <c r="AG23" s="16" t="s">
        <v>173</v>
      </c>
    </row>
    <row r="24" spans="1:33" x14ac:dyDescent="0.25">
      <c r="A24" s="11" t="s">
        <v>195</v>
      </c>
      <c r="B24" s="7">
        <v>0.25198506655962599</v>
      </c>
      <c r="C24" s="10">
        <v>0.21903278534669199</v>
      </c>
      <c r="D24" s="10">
        <v>0.28806622650222002</v>
      </c>
      <c r="E24" s="14" t="s">
        <v>173</v>
      </c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  <c r="N24" t="s">
        <v>173</v>
      </c>
      <c r="O24" t="s">
        <v>173</v>
      </c>
      <c r="P24" t="s">
        <v>173</v>
      </c>
      <c r="Q24" s="16" t="s">
        <v>173</v>
      </c>
      <c r="R24" t="s">
        <v>173</v>
      </c>
      <c r="S24" t="s">
        <v>173</v>
      </c>
      <c r="T24" t="s">
        <v>173</v>
      </c>
      <c r="U24" s="16" t="s">
        <v>173</v>
      </c>
      <c r="V24" t="s">
        <v>173</v>
      </c>
      <c r="W24" t="s">
        <v>173</v>
      </c>
      <c r="X24" t="s">
        <v>173</v>
      </c>
      <c r="Y24" s="16" t="s">
        <v>173</v>
      </c>
      <c r="Z24" t="s">
        <v>173</v>
      </c>
      <c r="AA24" t="s">
        <v>173</v>
      </c>
      <c r="AB24" t="s">
        <v>173</v>
      </c>
      <c r="AC24" s="16" t="s">
        <v>173</v>
      </c>
      <c r="AD24" t="s">
        <v>173</v>
      </c>
      <c r="AE24" t="s">
        <v>173</v>
      </c>
      <c r="AF24" t="s">
        <v>173</v>
      </c>
      <c r="AG24" s="16" t="s">
        <v>173</v>
      </c>
    </row>
    <row r="25" spans="1:33" x14ac:dyDescent="0.25">
      <c r="A25" s="11" t="s">
        <v>196</v>
      </c>
      <c r="B25" s="7">
        <v>0.23104965862004101</v>
      </c>
      <c r="C25" s="10">
        <v>0.18274594283539</v>
      </c>
      <c r="D25" s="10">
        <v>0.28762757309376902</v>
      </c>
      <c r="E25" s="14" t="s">
        <v>173</v>
      </c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  <c r="N25" t="s">
        <v>173</v>
      </c>
      <c r="O25" t="s">
        <v>173</v>
      </c>
      <c r="P25" t="s">
        <v>173</v>
      </c>
      <c r="Q25" s="16" t="s">
        <v>173</v>
      </c>
      <c r="R25" t="s">
        <v>173</v>
      </c>
      <c r="S25" t="s">
        <v>173</v>
      </c>
      <c r="T25" t="s">
        <v>173</v>
      </c>
      <c r="U25" s="16" t="s">
        <v>173</v>
      </c>
      <c r="V25" t="s">
        <v>173</v>
      </c>
      <c r="W25" t="s">
        <v>173</v>
      </c>
      <c r="X25" t="s">
        <v>173</v>
      </c>
      <c r="Y25" s="16" t="s">
        <v>173</v>
      </c>
      <c r="Z25" t="s">
        <v>173</v>
      </c>
      <c r="AA25" t="s">
        <v>173</v>
      </c>
      <c r="AB25" t="s">
        <v>173</v>
      </c>
      <c r="AC25" s="16" t="s">
        <v>173</v>
      </c>
      <c r="AD25" t="s">
        <v>173</v>
      </c>
      <c r="AE25" t="s">
        <v>173</v>
      </c>
      <c r="AF25" t="s">
        <v>173</v>
      </c>
      <c r="AG25" s="16" t="s">
        <v>173</v>
      </c>
    </row>
    <row r="26" spans="1:33" x14ac:dyDescent="0.25">
      <c r="A26" s="11" t="s">
        <v>198</v>
      </c>
      <c r="B26" s="7">
        <v>0.27039296716070199</v>
      </c>
      <c r="C26" s="10">
        <v>0.228489378691451</v>
      </c>
      <c r="D26" s="10">
        <v>0.31682558531594801</v>
      </c>
      <c r="E26" s="14" t="s">
        <v>173</v>
      </c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  <c r="N26" t="s">
        <v>173</v>
      </c>
      <c r="O26" t="s">
        <v>173</v>
      </c>
      <c r="P26" t="s">
        <v>173</v>
      </c>
      <c r="Q26" s="16" t="s">
        <v>173</v>
      </c>
      <c r="R26" t="s">
        <v>173</v>
      </c>
      <c r="S26" t="s">
        <v>173</v>
      </c>
      <c r="T26" t="s">
        <v>173</v>
      </c>
      <c r="U26" s="16" t="s">
        <v>173</v>
      </c>
      <c r="V26" t="s">
        <v>173</v>
      </c>
      <c r="W26" t="s">
        <v>173</v>
      </c>
      <c r="X26" t="s">
        <v>173</v>
      </c>
      <c r="Y26" s="16" t="s">
        <v>173</v>
      </c>
      <c r="Z26" t="s">
        <v>173</v>
      </c>
      <c r="AA26" t="s">
        <v>173</v>
      </c>
      <c r="AB26" t="s">
        <v>173</v>
      </c>
      <c r="AC26" s="16" t="s">
        <v>173</v>
      </c>
      <c r="AD26" t="s">
        <v>173</v>
      </c>
      <c r="AE26" t="s">
        <v>173</v>
      </c>
      <c r="AF26" t="s">
        <v>173</v>
      </c>
      <c r="AG26" s="16" t="s">
        <v>173</v>
      </c>
    </row>
    <row r="27" spans="1:33" x14ac:dyDescent="0.25">
      <c r="A27" s="11" t="s">
        <v>199</v>
      </c>
      <c r="B27" s="7">
        <v>0.25811151886905997</v>
      </c>
      <c r="C27" s="10">
        <v>0.22013946487436101</v>
      </c>
      <c r="D27" s="10">
        <v>0.30011284151762402</v>
      </c>
      <c r="E27" s="14" t="s">
        <v>173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  <c r="N27" t="s">
        <v>173</v>
      </c>
      <c r="O27" t="s">
        <v>173</v>
      </c>
      <c r="P27" t="s">
        <v>173</v>
      </c>
      <c r="Q27" s="16" t="s">
        <v>173</v>
      </c>
      <c r="R27" t="s">
        <v>173</v>
      </c>
      <c r="S27" t="s">
        <v>173</v>
      </c>
      <c r="T27" t="s">
        <v>173</v>
      </c>
      <c r="U27" s="16" t="s">
        <v>173</v>
      </c>
      <c r="V27" t="s">
        <v>173</v>
      </c>
      <c r="W27" t="s">
        <v>173</v>
      </c>
      <c r="X27" t="s">
        <v>173</v>
      </c>
      <c r="Y27" s="16" t="s">
        <v>173</v>
      </c>
      <c r="Z27" t="s">
        <v>173</v>
      </c>
      <c r="AA27" t="s">
        <v>173</v>
      </c>
      <c r="AB27" t="s">
        <v>173</v>
      </c>
      <c r="AC27" s="16" t="s">
        <v>173</v>
      </c>
      <c r="AD27" t="s">
        <v>173</v>
      </c>
      <c r="AE27" t="s">
        <v>173</v>
      </c>
      <c r="AF27" t="s">
        <v>173</v>
      </c>
      <c r="AG27" s="16" t="s">
        <v>173</v>
      </c>
    </row>
    <row r="28" spans="1:33" x14ac:dyDescent="0.25">
      <c r="A28" s="12" t="s">
        <v>200</v>
      </c>
      <c r="B28" s="8">
        <v>0.222508144895425</v>
      </c>
      <c r="C28" s="9">
        <v>0.179558487484238</v>
      </c>
      <c r="D28" s="9">
        <v>0.272321240194981</v>
      </c>
      <c r="E28" s="15" t="s">
        <v>173</v>
      </c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  <c r="N28" t="s">
        <v>173</v>
      </c>
      <c r="O28" t="s">
        <v>173</v>
      </c>
      <c r="P28" t="s">
        <v>173</v>
      </c>
      <c r="Q28" s="16" t="s">
        <v>173</v>
      </c>
      <c r="R28" t="s">
        <v>173</v>
      </c>
      <c r="S28" t="s">
        <v>173</v>
      </c>
      <c r="T28" t="s">
        <v>173</v>
      </c>
      <c r="U28" s="16" t="s">
        <v>173</v>
      </c>
      <c r="V28" t="s">
        <v>173</v>
      </c>
      <c r="W28" t="s">
        <v>173</v>
      </c>
      <c r="X28" t="s">
        <v>173</v>
      </c>
      <c r="Y28" s="16" t="s">
        <v>173</v>
      </c>
      <c r="Z28" t="s">
        <v>173</v>
      </c>
      <c r="AA28" t="s">
        <v>173</v>
      </c>
      <c r="AB28" t="s">
        <v>173</v>
      </c>
      <c r="AC28" s="16" t="s">
        <v>173</v>
      </c>
      <c r="AD28" t="s">
        <v>173</v>
      </c>
      <c r="AE28" t="s">
        <v>173</v>
      </c>
      <c r="AF28" t="s">
        <v>173</v>
      </c>
      <c r="AG28" s="16" t="s">
        <v>173</v>
      </c>
    </row>
    <row r="29" spans="1:3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  <c r="R29" t="s">
        <v>173</v>
      </c>
      <c r="S29" t="s">
        <v>173</v>
      </c>
      <c r="T29" t="s">
        <v>173</v>
      </c>
      <c r="U29" s="16" t="s">
        <v>173</v>
      </c>
      <c r="V29" t="s">
        <v>173</v>
      </c>
      <c r="W29" t="s">
        <v>173</v>
      </c>
      <c r="X29" t="s">
        <v>173</v>
      </c>
      <c r="Y29" s="16" t="s">
        <v>173</v>
      </c>
      <c r="Z29" t="s">
        <v>173</v>
      </c>
      <c r="AA29" t="s">
        <v>173</v>
      </c>
      <c r="AB29" t="s">
        <v>173</v>
      </c>
      <c r="AC29" s="16" t="s">
        <v>173</v>
      </c>
      <c r="AD29" t="s">
        <v>173</v>
      </c>
      <c r="AE29" t="s">
        <v>173</v>
      </c>
      <c r="AF29" t="s">
        <v>173</v>
      </c>
      <c r="AG29" s="16" t="s">
        <v>173</v>
      </c>
    </row>
    <row r="30" spans="1:3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  <c r="V30" t="s">
        <v>173</v>
      </c>
      <c r="W30" t="s">
        <v>173</v>
      </c>
      <c r="X30" t="s">
        <v>173</v>
      </c>
      <c r="Y30" t="s">
        <v>173</v>
      </c>
      <c r="Z30" t="s">
        <v>173</v>
      </c>
      <c r="AA30" t="s">
        <v>173</v>
      </c>
      <c r="AB30" t="s">
        <v>173</v>
      </c>
      <c r="AC30" t="s">
        <v>173</v>
      </c>
      <c r="AD30" t="s">
        <v>173</v>
      </c>
      <c r="AE30" t="s">
        <v>173</v>
      </c>
      <c r="AF30" t="s">
        <v>173</v>
      </c>
      <c r="AG30" t="s">
        <v>173</v>
      </c>
    </row>
    <row r="31" spans="1:33" x14ac:dyDescent="0.25">
      <c r="A31" s="20" t="s">
        <v>178</v>
      </c>
    </row>
    <row r="32" spans="1:33" x14ac:dyDescent="0.25">
      <c r="A32" s="20" t="s">
        <v>201</v>
      </c>
    </row>
    <row r="33" spans="1:33" x14ac:dyDescent="0.25">
      <c r="A33" s="20" t="s">
        <v>202</v>
      </c>
    </row>
    <row r="34" spans="1:33" x14ac:dyDescent="0.25">
      <c r="A34" s="20" t="s">
        <v>173</v>
      </c>
    </row>
    <row r="35" spans="1:3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  <c r="V35" t="s">
        <v>173</v>
      </c>
      <c r="W35" t="s">
        <v>173</v>
      </c>
      <c r="X35" t="s">
        <v>173</v>
      </c>
      <c r="Y35" t="s">
        <v>173</v>
      </c>
      <c r="Z35" t="s">
        <v>173</v>
      </c>
      <c r="AA35" t="s">
        <v>173</v>
      </c>
      <c r="AB35" t="s">
        <v>173</v>
      </c>
      <c r="AC35" t="s">
        <v>173</v>
      </c>
      <c r="AD35" t="s">
        <v>173</v>
      </c>
      <c r="AE35" t="s">
        <v>173</v>
      </c>
      <c r="AF35" t="s">
        <v>173</v>
      </c>
      <c r="AG35" t="s">
        <v>173</v>
      </c>
    </row>
    <row r="36" spans="1:3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  <c r="V36" t="s">
        <v>173</v>
      </c>
      <c r="W36" t="s">
        <v>173</v>
      </c>
      <c r="X36" t="s">
        <v>173</v>
      </c>
      <c r="Y36" t="s">
        <v>173</v>
      </c>
      <c r="Z36" t="s">
        <v>173</v>
      </c>
      <c r="AA36" t="s">
        <v>173</v>
      </c>
      <c r="AB36" t="s">
        <v>173</v>
      </c>
      <c r="AC36" t="s">
        <v>173</v>
      </c>
      <c r="AD36" t="s">
        <v>173</v>
      </c>
      <c r="AE36" t="s">
        <v>173</v>
      </c>
      <c r="AF36" t="s">
        <v>173</v>
      </c>
      <c r="AG36" t="s">
        <v>173</v>
      </c>
    </row>
    <row r="37" spans="1:3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  <c r="V37" t="s">
        <v>173</v>
      </c>
      <c r="W37" t="s">
        <v>173</v>
      </c>
      <c r="X37" t="s">
        <v>173</v>
      </c>
      <c r="Y37" t="s">
        <v>173</v>
      </c>
      <c r="Z37" t="s">
        <v>173</v>
      </c>
      <c r="AA37" t="s">
        <v>173</v>
      </c>
      <c r="AB37" t="s">
        <v>173</v>
      </c>
      <c r="AC37" t="s">
        <v>173</v>
      </c>
      <c r="AD37" t="s">
        <v>173</v>
      </c>
      <c r="AE37" t="s">
        <v>173</v>
      </c>
      <c r="AF37" t="s">
        <v>173</v>
      </c>
      <c r="AG37" t="s">
        <v>173</v>
      </c>
    </row>
    <row r="38" spans="1:3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  <c r="V38" t="s">
        <v>173</v>
      </c>
      <c r="W38" t="s">
        <v>173</v>
      </c>
      <c r="X38" t="s">
        <v>173</v>
      </c>
      <c r="Y38" t="s">
        <v>173</v>
      </c>
      <c r="Z38" t="s">
        <v>173</v>
      </c>
      <c r="AA38" t="s">
        <v>173</v>
      </c>
      <c r="AB38" t="s">
        <v>173</v>
      </c>
      <c r="AC38" t="s">
        <v>173</v>
      </c>
      <c r="AD38" t="s">
        <v>173</v>
      </c>
      <c r="AE38" t="s">
        <v>173</v>
      </c>
      <c r="AF38" t="s">
        <v>173</v>
      </c>
      <c r="AG38" t="s">
        <v>173</v>
      </c>
    </row>
    <row r="39" spans="1:3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  <c r="V39" t="s">
        <v>173</v>
      </c>
      <c r="W39" t="s">
        <v>173</v>
      </c>
      <c r="X39" t="s">
        <v>173</v>
      </c>
      <c r="Y39" t="s">
        <v>173</v>
      </c>
      <c r="Z39" t="s">
        <v>173</v>
      </c>
      <c r="AA39" t="s">
        <v>173</v>
      </c>
      <c r="AB39" t="s">
        <v>173</v>
      </c>
      <c r="AC39" t="s">
        <v>173</v>
      </c>
      <c r="AD39" t="s">
        <v>173</v>
      </c>
      <c r="AE39" t="s">
        <v>173</v>
      </c>
      <c r="AF39" t="s">
        <v>173</v>
      </c>
      <c r="AG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94</v>
      </c>
    </row>
    <row r="3" spans="1:17" x14ac:dyDescent="0.25">
      <c r="A3" s="1" t="s">
        <v>243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179</v>
      </c>
      <c r="G11" s="18" t="s">
        <v>176</v>
      </c>
      <c r="H11" s="18" t="s">
        <v>177</v>
      </c>
      <c r="I11" s="19" t="s">
        <v>178</v>
      </c>
      <c r="J11" s="17" t="s">
        <v>180</v>
      </c>
      <c r="K11" s="18" t="s">
        <v>176</v>
      </c>
      <c r="L11" s="18" t="s">
        <v>177</v>
      </c>
      <c r="M11" s="19" t="s">
        <v>178</v>
      </c>
      <c r="N11" s="17" t="s">
        <v>181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0.25204834853289898</v>
      </c>
      <c r="C12" s="10">
        <v>0.24085604429994401</v>
      </c>
      <c r="D12" s="10">
        <v>0.26358016614327601</v>
      </c>
      <c r="E12" s="14" t="s">
        <v>173</v>
      </c>
      <c r="F12" s="7">
        <v>0.29658667424200602</v>
      </c>
      <c r="G12" s="10">
        <v>0.27399328507955401</v>
      </c>
      <c r="H12" s="10">
        <v>0.320221369875623</v>
      </c>
      <c r="I12" s="14" t="s">
        <v>173</v>
      </c>
      <c r="J12" s="7">
        <v>0.27602788424109498</v>
      </c>
      <c r="K12" s="10">
        <v>0.26177180266612998</v>
      </c>
      <c r="L12" s="10">
        <v>0.29075456838805203</v>
      </c>
      <c r="M12" s="14" t="s">
        <v>173</v>
      </c>
      <c r="N12" s="7">
        <v>9.4180368454848298E-2</v>
      </c>
      <c r="O12" s="10">
        <v>8.0108004087305701E-2</v>
      </c>
      <c r="P12" s="10">
        <v>0.11042803157771899</v>
      </c>
      <c r="Q12" s="14" t="s">
        <v>173</v>
      </c>
    </row>
    <row r="13" spans="1:17" x14ac:dyDescent="0.25">
      <c r="A13" s="11" t="s">
        <v>183</v>
      </c>
      <c r="B13" s="7">
        <v>0.28521120135399602</v>
      </c>
      <c r="C13" s="10">
        <v>0.22840522452545201</v>
      </c>
      <c r="D13" s="10">
        <v>0.349741392036992</v>
      </c>
      <c r="E13" s="14" t="s">
        <v>173</v>
      </c>
      <c r="F13" s="7">
        <v>0.34337951382841703</v>
      </c>
      <c r="G13" s="10">
        <v>0.23118007933607401</v>
      </c>
      <c r="H13" s="10">
        <v>0.47629777022485298</v>
      </c>
      <c r="I13" s="14" t="s">
        <v>184</v>
      </c>
      <c r="J13" s="7">
        <v>0.31171540782561402</v>
      </c>
      <c r="K13" s="10">
        <v>0.24614265768958199</v>
      </c>
      <c r="L13" s="10">
        <v>0.38581654123367798</v>
      </c>
      <c r="M13" s="14" t="s">
        <v>173</v>
      </c>
      <c r="N13" s="7">
        <v>9.3201804171539004E-2</v>
      </c>
      <c r="O13" s="10">
        <v>4.0514375610388502E-2</v>
      </c>
      <c r="P13" s="10">
        <v>0.200116686424572</v>
      </c>
      <c r="Q13" s="14" t="s">
        <v>184</v>
      </c>
    </row>
    <row r="14" spans="1:17" x14ac:dyDescent="0.25">
      <c r="A14" s="11" t="s">
        <v>185</v>
      </c>
      <c r="B14" s="7">
        <v>0.28714343266646503</v>
      </c>
      <c r="C14" s="10">
        <v>0.24672726368817399</v>
      </c>
      <c r="D14" s="10">
        <v>0.33126860816992199</v>
      </c>
      <c r="E14" s="14" t="s">
        <v>173</v>
      </c>
      <c r="F14" s="7">
        <v>0.308094953634869</v>
      </c>
      <c r="G14" s="10">
        <v>0.21809924050547499</v>
      </c>
      <c r="H14" s="10">
        <v>0.41549281021475798</v>
      </c>
      <c r="I14" s="14" t="s">
        <v>173</v>
      </c>
      <c r="J14" s="7">
        <v>0.30492352332126599</v>
      </c>
      <c r="K14" s="10">
        <v>0.25711654136263001</v>
      </c>
      <c r="L14" s="10">
        <v>0.35734369301379798</v>
      </c>
      <c r="M14" s="14" t="s">
        <v>173</v>
      </c>
      <c r="N14" s="7">
        <v>0.114601138377924</v>
      </c>
      <c r="O14" s="10">
        <v>4.38738643275546E-2</v>
      </c>
      <c r="P14" s="10">
        <v>0.26745176711061203</v>
      </c>
      <c r="Q14" s="14" t="s">
        <v>184</v>
      </c>
    </row>
    <row r="15" spans="1:17" x14ac:dyDescent="0.25">
      <c r="A15" s="11" t="s">
        <v>186</v>
      </c>
      <c r="B15" s="7">
        <v>0.25416550271222299</v>
      </c>
      <c r="C15" s="10">
        <v>0.21350801867450001</v>
      </c>
      <c r="D15" s="10">
        <v>0.29961580581788699</v>
      </c>
      <c r="E15" s="14" t="s">
        <v>173</v>
      </c>
      <c r="F15" s="7">
        <v>0.32445401795747297</v>
      </c>
      <c r="G15" s="10">
        <v>0.23923982505906599</v>
      </c>
      <c r="H15" s="10">
        <v>0.423138381472981</v>
      </c>
      <c r="I15" s="14" t="s">
        <v>173</v>
      </c>
      <c r="J15" s="7">
        <v>0.253232978235721</v>
      </c>
      <c r="K15" s="10">
        <v>0.20569924662288899</v>
      </c>
      <c r="L15" s="10">
        <v>0.30749862467458</v>
      </c>
      <c r="M15" s="14" t="s">
        <v>173</v>
      </c>
      <c r="N15" s="7">
        <v>8.2423290321158804E-2</v>
      </c>
      <c r="O15" s="10">
        <v>4.29442105314113E-2</v>
      </c>
      <c r="P15" s="10">
        <v>0.15241598611423601</v>
      </c>
      <c r="Q15" s="14" t="s">
        <v>184</v>
      </c>
    </row>
    <row r="16" spans="1:17" x14ac:dyDescent="0.25">
      <c r="A16" s="11" t="s">
        <v>187</v>
      </c>
      <c r="B16" s="7">
        <v>0.28173431133947902</v>
      </c>
      <c r="C16" s="10">
        <v>0.24816250811125101</v>
      </c>
      <c r="D16" s="10">
        <v>0.31792724777558401</v>
      </c>
      <c r="E16" s="14" t="s">
        <v>173</v>
      </c>
      <c r="F16" s="7">
        <v>0.33053171851029101</v>
      </c>
      <c r="G16" s="10">
        <v>0.25959588856194399</v>
      </c>
      <c r="H16" s="10">
        <v>0.41011443337296899</v>
      </c>
      <c r="I16" s="14" t="s">
        <v>173</v>
      </c>
      <c r="J16" s="7">
        <v>0.31228765943703402</v>
      </c>
      <c r="K16" s="10">
        <v>0.26374032448870599</v>
      </c>
      <c r="L16" s="10">
        <v>0.365337006021976</v>
      </c>
      <c r="M16" s="14" t="s">
        <v>173</v>
      </c>
      <c r="N16" s="7">
        <v>7.2570766478459101E-2</v>
      </c>
      <c r="O16" s="10">
        <v>3.5965219809775101E-2</v>
      </c>
      <c r="P16" s="10">
        <v>0.14098491080710199</v>
      </c>
      <c r="Q16" s="14" t="s">
        <v>184</v>
      </c>
    </row>
    <row r="17" spans="1:17" x14ac:dyDescent="0.25">
      <c r="A17" s="11" t="s">
        <v>188</v>
      </c>
      <c r="B17" s="7">
        <v>0.26987392943891497</v>
      </c>
      <c r="C17" s="10">
        <v>0.23586421047338799</v>
      </c>
      <c r="D17" s="10">
        <v>0.30681853339707099</v>
      </c>
      <c r="E17" s="14" t="s">
        <v>173</v>
      </c>
      <c r="F17" s="7">
        <v>0.34193107140467599</v>
      </c>
      <c r="G17" s="10">
        <v>0.25734761389111199</v>
      </c>
      <c r="H17" s="10">
        <v>0.437921785460966</v>
      </c>
      <c r="I17" s="14" t="s">
        <v>173</v>
      </c>
      <c r="J17" s="7">
        <v>0.280405465311929</v>
      </c>
      <c r="K17" s="10">
        <v>0.231852396802191</v>
      </c>
      <c r="L17" s="10">
        <v>0.33469596831416598</v>
      </c>
      <c r="M17" s="14" t="s">
        <v>173</v>
      </c>
      <c r="N17" s="7">
        <v>0.114258334164968</v>
      </c>
      <c r="O17" s="10">
        <v>6.2700252149963304E-2</v>
      </c>
      <c r="P17" s="10">
        <v>0.19920204585187201</v>
      </c>
      <c r="Q17" s="14" t="s">
        <v>184</v>
      </c>
    </row>
    <row r="18" spans="1:17" x14ac:dyDescent="0.25">
      <c r="A18" s="11" t="s">
        <v>189</v>
      </c>
      <c r="B18" s="7">
        <v>0.249710102751725</v>
      </c>
      <c r="C18" s="10">
        <v>0.223410910647072</v>
      </c>
      <c r="D18" s="10">
        <v>0.277996920559962</v>
      </c>
      <c r="E18" s="14" t="s">
        <v>173</v>
      </c>
      <c r="F18" s="7">
        <v>0.287903575959567</v>
      </c>
      <c r="G18" s="10">
        <v>0.23704362488292899</v>
      </c>
      <c r="H18" s="10">
        <v>0.344745157341521</v>
      </c>
      <c r="I18" s="14" t="s">
        <v>173</v>
      </c>
      <c r="J18" s="7">
        <v>0.27718526025852003</v>
      </c>
      <c r="K18" s="10">
        <v>0.24342121139494399</v>
      </c>
      <c r="L18" s="10">
        <v>0.31369082231270701</v>
      </c>
      <c r="M18" s="14" t="s">
        <v>173</v>
      </c>
      <c r="N18" s="7">
        <v>0.12819973996141401</v>
      </c>
      <c r="O18" s="10">
        <v>9.0390997186223704E-2</v>
      </c>
      <c r="P18" s="10">
        <v>0.17871593215168399</v>
      </c>
      <c r="Q18" s="14" t="s">
        <v>173</v>
      </c>
    </row>
    <row r="19" spans="1:17" x14ac:dyDescent="0.25">
      <c r="A19" s="11" t="s">
        <v>190</v>
      </c>
      <c r="B19" s="7">
        <v>0.25503024827822202</v>
      </c>
      <c r="C19" s="10">
        <v>0.23525438997352699</v>
      </c>
      <c r="D19" s="10">
        <v>0.27586881807058</v>
      </c>
      <c r="E19" s="14" t="s">
        <v>173</v>
      </c>
      <c r="F19" s="7">
        <v>0.29262559710754399</v>
      </c>
      <c r="G19" s="10">
        <v>0.253565272464644</v>
      </c>
      <c r="H19" s="10">
        <v>0.33500248595206999</v>
      </c>
      <c r="I19" s="14" t="s">
        <v>173</v>
      </c>
      <c r="J19" s="7">
        <v>0.283176547998926</v>
      </c>
      <c r="K19" s="10">
        <v>0.25835796943611999</v>
      </c>
      <c r="L19" s="10">
        <v>0.30938469513706002</v>
      </c>
      <c r="M19" s="14" t="s">
        <v>173</v>
      </c>
      <c r="N19" s="7">
        <v>8.5412590115805195E-2</v>
      </c>
      <c r="O19" s="10">
        <v>6.30059501292035E-2</v>
      </c>
      <c r="P19" s="10">
        <v>0.114811262866738</v>
      </c>
      <c r="Q19" s="14" t="s">
        <v>173</v>
      </c>
    </row>
    <row r="20" spans="1:17" x14ac:dyDescent="0.25">
      <c r="A20" s="11" t="s">
        <v>191</v>
      </c>
      <c r="B20" s="7">
        <v>0.243442519801438</v>
      </c>
      <c r="C20" s="10">
        <v>0.206504505219921</v>
      </c>
      <c r="D20" s="10">
        <v>0.28461780799998299</v>
      </c>
      <c r="E20" s="14" t="s">
        <v>173</v>
      </c>
      <c r="F20" s="7">
        <v>0.22503073732606699</v>
      </c>
      <c r="G20" s="10">
        <v>0.150220773120746</v>
      </c>
      <c r="H20" s="10">
        <v>0.32293806912378797</v>
      </c>
      <c r="I20" s="14" t="s">
        <v>184</v>
      </c>
      <c r="J20" s="7">
        <v>0.27202299216565801</v>
      </c>
      <c r="K20" s="10">
        <v>0.22005103578052901</v>
      </c>
      <c r="L20" s="10">
        <v>0.33105955361446199</v>
      </c>
      <c r="M20" s="14" t="s">
        <v>173</v>
      </c>
      <c r="N20" s="7">
        <v>0.16854460275305899</v>
      </c>
      <c r="O20" s="10">
        <v>9.5233287067886502E-2</v>
      </c>
      <c r="P20" s="10">
        <v>0.28077777341701399</v>
      </c>
      <c r="Q20" s="14" t="s">
        <v>184</v>
      </c>
    </row>
    <row r="21" spans="1:17" x14ac:dyDescent="0.25">
      <c r="A21" s="11" t="s">
        <v>192</v>
      </c>
      <c r="B21" s="7">
        <v>0.24103055579135901</v>
      </c>
      <c r="C21" s="10">
        <v>0.209278851706311</v>
      </c>
      <c r="D21" s="10">
        <v>0.27591862090730901</v>
      </c>
      <c r="E21" s="14" t="s">
        <v>173</v>
      </c>
      <c r="F21" s="7">
        <v>0.30775055595895601</v>
      </c>
      <c r="G21" s="10">
        <v>0.23614235921160001</v>
      </c>
      <c r="H21" s="10">
        <v>0.38998697290218998</v>
      </c>
      <c r="I21" s="14" t="s">
        <v>173</v>
      </c>
      <c r="J21" s="7">
        <v>0.26691713456761901</v>
      </c>
      <c r="K21" s="10">
        <v>0.22500110792477199</v>
      </c>
      <c r="L21" s="10">
        <v>0.31348324636222702</v>
      </c>
      <c r="M21" s="14" t="s">
        <v>173</v>
      </c>
      <c r="N21" s="7">
        <v>6.8536023521996406E-2</v>
      </c>
      <c r="O21" s="10">
        <v>3.4941790230304401E-2</v>
      </c>
      <c r="P21" s="10">
        <v>0.13007552459615501</v>
      </c>
      <c r="Q21" s="14" t="s">
        <v>184</v>
      </c>
    </row>
    <row r="22" spans="1:17" x14ac:dyDescent="0.25">
      <c r="A22" s="11" t="s">
        <v>193</v>
      </c>
      <c r="B22" s="7">
        <v>0.19049829316313599</v>
      </c>
      <c r="C22" s="10">
        <v>0.15714830009806799</v>
      </c>
      <c r="D22" s="10">
        <v>0.22900285200961801</v>
      </c>
      <c r="E22" s="14" t="s">
        <v>173</v>
      </c>
      <c r="F22" s="7">
        <v>0.22259513698431299</v>
      </c>
      <c r="G22" s="10">
        <v>0.13616729771802699</v>
      </c>
      <c r="H22" s="10">
        <v>0.34215207063410802</v>
      </c>
      <c r="I22" s="14" t="s">
        <v>184</v>
      </c>
      <c r="J22" s="7">
        <v>0.21729170048142499</v>
      </c>
      <c r="K22" s="10">
        <v>0.174405110804154</v>
      </c>
      <c r="L22" s="10">
        <v>0.26730965999639</v>
      </c>
      <c r="M22" s="14" t="s">
        <v>173</v>
      </c>
      <c r="N22" s="7">
        <v>7.9589148713135799E-2</v>
      </c>
      <c r="O22" s="10">
        <v>4.2569412268425998E-2</v>
      </c>
      <c r="P22" s="10">
        <v>0.14396173744864299</v>
      </c>
      <c r="Q22" s="14" t="s">
        <v>184</v>
      </c>
    </row>
    <row r="23" spans="1:17" x14ac:dyDescent="0.25">
      <c r="A23" s="11" t="s">
        <v>194</v>
      </c>
      <c r="B23" s="7">
        <v>0.23034008819466401</v>
      </c>
      <c r="C23" s="10">
        <v>0.202414300647278</v>
      </c>
      <c r="D23" s="10">
        <v>0.260858537622703</v>
      </c>
      <c r="E23" s="14" t="s">
        <v>173</v>
      </c>
      <c r="F23" s="7">
        <v>0.286642104554032</v>
      </c>
      <c r="G23" s="10">
        <v>0.23104017715926101</v>
      </c>
      <c r="H23" s="10">
        <v>0.34954255264572698</v>
      </c>
      <c r="I23" s="14" t="s">
        <v>173</v>
      </c>
      <c r="J23" s="7">
        <v>0.25260593426322497</v>
      </c>
      <c r="K23" s="10">
        <v>0.218278465409593</v>
      </c>
      <c r="L23" s="10">
        <v>0.29032692755950001</v>
      </c>
      <c r="M23" s="14" t="s">
        <v>173</v>
      </c>
      <c r="N23" s="7">
        <v>7.3071516543681395E-2</v>
      </c>
      <c r="O23" s="10">
        <v>4.34548218334753E-2</v>
      </c>
      <c r="P23" s="10">
        <v>0.12033418343844</v>
      </c>
      <c r="Q23" s="14" t="s">
        <v>173</v>
      </c>
    </row>
    <row r="24" spans="1:17" x14ac:dyDescent="0.25">
      <c r="A24" s="11" t="s">
        <v>195</v>
      </c>
      <c r="B24" s="7">
        <v>0.25000329250201597</v>
      </c>
      <c r="C24" s="10">
        <v>0.21477191994060399</v>
      </c>
      <c r="D24" s="10">
        <v>0.28888779675996601</v>
      </c>
      <c r="E24" s="14" t="s">
        <v>173</v>
      </c>
      <c r="F24" s="7">
        <v>0.374541726335957</v>
      </c>
      <c r="G24" s="10">
        <v>0.29550649309098098</v>
      </c>
      <c r="H24" s="10">
        <v>0.46088645358998598</v>
      </c>
      <c r="I24" s="14" t="s">
        <v>173</v>
      </c>
      <c r="J24" s="7">
        <v>0.234027099062773</v>
      </c>
      <c r="K24" s="10">
        <v>0.19038009607220899</v>
      </c>
      <c r="L24" s="10">
        <v>0.28416849702654501</v>
      </c>
      <c r="M24" s="14" t="s">
        <v>173</v>
      </c>
      <c r="N24" s="7">
        <v>9.8251673479838E-2</v>
      </c>
      <c r="O24" s="10">
        <v>6.3786446563315197E-2</v>
      </c>
      <c r="P24" s="10">
        <v>0.148387630054579</v>
      </c>
      <c r="Q24" s="14" t="s">
        <v>173</v>
      </c>
    </row>
    <row r="25" spans="1:17" x14ac:dyDescent="0.25">
      <c r="A25" s="11" t="s">
        <v>196</v>
      </c>
      <c r="B25" s="7">
        <v>0.22472437636766601</v>
      </c>
      <c r="C25" s="10">
        <v>0.177612049743501</v>
      </c>
      <c r="D25" s="10">
        <v>0.28007747563869001</v>
      </c>
      <c r="E25" s="14" t="s">
        <v>173</v>
      </c>
      <c r="F25" s="7">
        <v>0.249262576852221</v>
      </c>
      <c r="G25" s="10">
        <v>0.139375211725491</v>
      </c>
      <c r="H25" s="10">
        <v>0.405015693502007</v>
      </c>
      <c r="I25" s="14" t="s">
        <v>197</v>
      </c>
      <c r="J25" s="7">
        <v>0.264317113744445</v>
      </c>
      <c r="K25" s="10">
        <v>0.19312701275569599</v>
      </c>
      <c r="L25" s="10">
        <v>0.35035457732599101</v>
      </c>
      <c r="M25" s="14" t="s">
        <v>173</v>
      </c>
      <c r="N25" s="7">
        <v>6.8419509343162196E-2</v>
      </c>
      <c r="O25" s="10">
        <v>3.13082807965415E-2</v>
      </c>
      <c r="P25" s="10">
        <v>0.14302548099349299</v>
      </c>
      <c r="Q25" s="14" t="s">
        <v>184</v>
      </c>
    </row>
    <row r="26" spans="1:17" x14ac:dyDescent="0.25">
      <c r="A26" s="11" t="s">
        <v>198</v>
      </c>
      <c r="B26" s="7">
        <v>0.25882710628488598</v>
      </c>
      <c r="C26" s="10">
        <v>0.21985121802263299</v>
      </c>
      <c r="D26" s="10">
        <v>0.30203761624582698</v>
      </c>
      <c r="E26" s="14" t="s">
        <v>173</v>
      </c>
      <c r="F26" s="7">
        <v>0.287508472170871</v>
      </c>
      <c r="G26" s="10">
        <v>0.20383403227827601</v>
      </c>
      <c r="H26" s="10">
        <v>0.38875944841288201</v>
      </c>
      <c r="I26" s="14" t="s">
        <v>173</v>
      </c>
      <c r="J26" s="7">
        <v>0.280276669544051</v>
      </c>
      <c r="K26" s="10">
        <v>0.230775646961833</v>
      </c>
      <c r="L26" s="10">
        <v>0.33576095073470602</v>
      </c>
      <c r="M26" s="14" t="s">
        <v>173</v>
      </c>
      <c r="N26" s="7">
        <v>0.106707255692696</v>
      </c>
      <c r="O26" s="10">
        <v>5.1471680194375397E-2</v>
      </c>
      <c r="P26" s="10">
        <v>0.20820645977615801</v>
      </c>
      <c r="Q26" s="14" t="s">
        <v>184</v>
      </c>
    </row>
    <row r="27" spans="1:17" x14ac:dyDescent="0.25">
      <c r="A27" s="11" t="s">
        <v>199</v>
      </c>
      <c r="B27" s="7">
        <v>0.22301913214151201</v>
      </c>
      <c r="C27" s="10">
        <v>0.18198432430526701</v>
      </c>
      <c r="D27" s="10">
        <v>0.270249836355829</v>
      </c>
      <c r="E27" s="14" t="s">
        <v>173</v>
      </c>
      <c r="F27" s="7">
        <v>0.26998683373076798</v>
      </c>
      <c r="G27" s="10">
        <v>0.18098832607526899</v>
      </c>
      <c r="H27" s="10">
        <v>0.38231991091491002</v>
      </c>
      <c r="I27" s="14" t="s">
        <v>184</v>
      </c>
      <c r="J27" s="7">
        <v>0.25726502942845503</v>
      </c>
      <c r="K27" s="10">
        <v>0.204885839711685</v>
      </c>
      <c r="L27" s="10">
        <v>0.317684760294766</v>
      </c>
      <c r="M27" s="14" t="s">
        <v>173</v>
      </c>
      <c r="N27" s="7">
        <v>2.05543215629823E-2</v>
      </c>
      <c r="O27" s="10">
        <v>4.7901955346348899E-3</v>
      </c>
      <c r="P27" s="10">
        <v>8.3827097905739695E-2</v>
      </c>
      <c r="Q27" s="14" t="s">
        <v>184</v>
      </c>
    </row>
    <row r="28" spans="1:17" x14ac:dyDescent="0.25">
      <c r="A28" s="12" t="s">
        <v>200</v>
      </c>
      <c r="B28" s="8">
        <v>0.290405002206509</v>
      </c>
      <c r="C28" s="9">
        <v>0.244787430311981</v>
      </c>
      <c r="D28" s="9">
        <v>0.34068869042309102</v>
      </c>
      <c r="E28" s="15" t="s">
        <v>173</v>
      </c>
      <c r="F28" s="8">
        <v>0.35987153837652902</v>
      </c>
      <c r="G28" s="9">
        <v>0.263410396362591</v>
      </c>
      <c r="H28" s="9">
        <v>0.469157741699539</v>
      </c>
      <c r="I28" s="15" t="s">
        <v>173</v>
      </c>
      <c r="J28" s="8">
        <v>0.31220736833149498</v>
      </c>
      <c r="K28" s="9">
        <v>0.248954608600501</v>
      </c>
      <c r="L28" s="9">
        <v>0.38332852307135701</v>
      </c>
      <c r="M28" s="15" t="s">
        <v>173</v>
      </c>
      <c r="N28" s="8">
        <v>0.12118068335325401</v>
      </c>
      <c r="O28" s="9">
        <v>7.7695943415400606E-2</v>
      </c>
      <c r="P28" s="9">
        <v>0.18414376455091599</v>
      </c>
      <c r="Q28" s="15" t="s">
        <v>173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7.5703125" bestFit="1" customWidth="1"/>
    <col min="9" max="9" width="5.7109375" customWidth="1"/>
    <col min="10" max="10" width="38.140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19</v>
      </c>
    </row>
    <row r="3" spans="1:13" x14ac:dyDescent="0.25">
      <c r="A3" s="1" t="s">
        <v>174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217</v>
      </c>
      <c r="G11" s="18" t="s">
        <v>176</v>
      </c>
      <c r="H11" s="18" t="s">
        <v>177</v>
      </c>
      <c r="I11" s="19" t="s">
        <v>178</v>
      </c>
      <c r="J11" s="17" t="s">
        <v>218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0.75376976499584003</v>
      </c>
      <c r="C12" s="10">
        <v>0.74188195070643204</v>
      </c>
      <c r="D12" s="10">
        <v>0.76528329608818901</v>
      </c>
      <c r="E12" s="14" t="s">
        <v>173</v>
      </c>
      <c r="F12" s="7">
        <v>0.78778516537422705</v>
      </c>
      <c r="G12" s="10">
        <v>0.77584354469741301</v>
      </c>
      <c r="H12" s="10">
        <v>0.79925521886603001</v>
      </c>
      <c r="I12" s="14" t="s">
        <v>173</v>
      </c>
      <c r="J12" s="7">
        <v>0.62160960140463595</v>
      </c>
      <c r="K12" s="10">
        <v>0.592923667545452</v>
      </c>
      <c r="L12" s="10">
        <v>0.64946914899723096</v>
      </c>
      <c r="M12" s="14" t="s">
        <v>173</v>
      </c>
    </row>
    <row r="13" spans="1:13" x14ac:dyDescent="0.25">
      <c r="A13" s="11" t="s">
        <v>183</v>
      </c>
      <c r="B13" s="7">
        <v>0.79612099434431205</v>
      </c>
      <c r="C13" s="10">
        <v>0.73417603477243099</v>
      </c>
      <c r="D13" s="10">
        <v>0.84664609427533399</v>
      </c>
      <c r="E13" s="14" t="s">
        <v>173</v>
      </c>
      <c r="F13" s="7">
        <v>0.82604531599043696</v>
      </c>
      <c r="G13" s="10">
        <v>0.76378290025639906</v>
      </c>
      <c r="H13" s="10">
        <v>0.87459115002340204</v>
      </c>
      <c r="I13" s="14" t="s">
        <v>173</v>
      </c>
      <c r="J13" s="7">
        <v>0.54262367943815104</v>
      </c>
      <c r="K13" s="10">
        <v>0.38626779303011999</v>
      </c>
      <c r="L13" s="10">
        <v>0.691010314285597</v>
      </c>
      <c r="M13" s="14" t="s">
        <v>197</v>
      </c>
    </row>
    <row r="14" spans="1:13" x14ac:dyDescent="0.25">
      <c r="A14" s="11" t="s">
        <v>185</v>
      </c>
      <c r="B14" s="7">
        <v>0.82381467571049705</v>
      </c>
      <c r="C14" s="10">
        <v>0.78302705256978999</v>
      </c>
      <c r="D14" s="10">
        <v>0.85832216342789502</v>
      </c>
      <c r="E14" s="14" t="s">
        <v>173</v>
      </c>
      <c r="F14" s="7">
        <v>0.86928887092232898</v>
      </c>
      <c r="G14" s="10">
        <v>0.82468828022959395</v>
      </c>
      <c r="H14" s="10">
        <v>0.90386543922652396</v>
      </c>
      <c r="I14" s="14" t="s">
        <v>173</v>
      </c>
      <c r="J14" s="7">
        <v>0.70275458609751396</v>
      </c>
      <c r="K14" s="10">
        <v>0.59001122835709396</v>
      </c>
      <c r="L14" s="10">
        <v>0.79525336312865602</v>
      </c>
      <c r="M14" s="14" t="s">
        <v>184</v>
      </c>
    </row>
    <row r="15" spans="1:13" x14ac:dyDescent="0.25">
      <c r="A15" s="11" t="s">
        <v>186</v>
      </c>
      <c r="B15" s="7">
        <v>0.842140410951145</v>
      </c>
      <c r="C15" s="10">
        <v>0.81019598271280002</v>
      </c>
      <c r="D15" s="10">
        <v>0.86957400628289805</v>
      </c>
      <c r="E15" s="14" t="s">
        <v>173</v>
      </c>
      <c r="F15" s="7">
        <v>0.84680858828557704</v>
      </c>
      <c r="G15" s="10">
        <v>0.80703585974342995</v>
      </c>
      <c r="H15" s="10">
        <v>0.87960651405256596</v>
      </c>
      <c r="I15" s="14" t="s">
        <v>173</v>
      </c>
      <c r="J15" s="7">
        <v>0.81321783537421999</v>
      </c>
      <c r="K15" s="10">
        <v>0.72151003469387098</v>
      </c>
      <c r="L15" s="10">
        <v>0.87975876084396298</v>
      </c>
      <c r="M15" s="14" t="s">
        <v>184</v>
      </c>
    </row>
    <row r="16" spans="1:13" x14ac:dyDescent="0.25">
      <c r="A16" s="11" t="s">
        <v>187</v>
      </c>
      <c r="B16" s="7">
        <v>0.71112189235873902</v>
      </c>
      <c r="C16" s="10">
        <v>0.67562616529805497</v>
      </c>
      <c r="D16" s="10">
        <v>0.74420397388652304</v>
      </c>
      <c r="E16" s="14" t="s">
        <v>173</v>
      </c>
      <c r="F16" s="7">
        <v>0.75114208418467898</v>
      </c>
      <c r="G16" s="10">
        <v>0.71282991656004602</v>
      </c>
      <c r="H16" s="10">
        <v>0.78587827382336295</v>
      </c>
      <c r="I16" s="14" t="s">
        <v>173</v>
      </c>
      <c r="J16" s="7">
        <v>0.54192606354764306</v>
      </c>
      <c r="K16" s="10">
        <v>0.45691370946544202</v>
      </c>
      <c r="L16" s="10">
        <v>0.62456536620522296</v>
      </c>
      <c r="M16" s="14" t="s">
        <v>173</v>
      </c>
    </row>
    <row r="17" spans="1:13" x14ac:dyDescent="0.25">
      <c r="A17" s="11" t="s">
        <v>188</v>
      </c>
      <c r="B17" s="7">
        <v>0.76438882478412395</v>
      </c>
      <c r="C17" s="10">
        <v>0.72474341687956001</v>
      </c>
      <c r="D17" s="10">
        <v>0.799900631834081</v>
      </c>
      <c r="E17" s="14" t="s">
        <v>173</v>
      </c>
      <c r="F17" s="7">
        <v>0.78841438588308899</v>
      </c>
      <c r="G17" s="10">
        <v>0.74644972258142295</v>
      </c>
      <c r="H17" s="10">
        <v>0.82506130489963703</v>
      </c>
      <c r="I17" s="14" t="s">
        <v>173</v>
      </c>
      <c r="J17" s="7">
        <v>0.69147184480113</v>
      </c>
      <c r="K17" s="10">
        <v>0.60387907571405697</v>
      </c>
      <c r="L17" s="10">
        <v>0.76716363590439995</v>
      </c>
      <c r="M17" s="14" t="s">
        <v>173</v>
      </c>
    </row>
    <row r="18" spans="1:13" x14ac:dyDescent="0.25">
      <c r="A18" s="11" t="s">
        <v>189</v>
      </c>
      <c r="B18" s="7">
        <v>0.74005172106246897</v>
      </c>
      <c r="C18" s="10">
        <v>0.71256610254831998</v>
      </c>
      <c r="D18" s="10">
        <v>0.76577299354515105</v>
      </c>
      <c r="E18" s="14" t="s">
        <v>173</v>
      </c>
      <c r="F18" s="7">
        <v>0.77068012889962401</v>
      </c>
      <c r="G18" s="10">
        <v>0.74189755188692497</v>
      </c>
      <c r="H18" s="10">
        <v>0.79713067235831803</v>
      </c>
      <c r="I18" s="14" t="s">
        <v>173</v>
      </c>
      <c r="J18" s="7">
        <v>0.63332436738348097</v>
      </c>
      <c r="K18" s="10">
        <v>0.57084297465547895</v>
      </c>
      <c r="L18" s="10">
        <v>0.69162320316243497</v>
      </c>
      <c r="M18" s="14" t="s">
        <v>173</v>
      </c>
    </row>
    <row r="19" spans="1:13" x14ac:dyDescent="0.25">
      <c r="A19" s="11" t="s">
        <v>190</v>
      </c>
      <c r="B19" s="7">
        <v>0.75940350465885798</v>
      </c>
      <c r="C19" s="10">
        <v>0.737901162727851</v>
      </c>
      <c r="D19" s="10">
        <v>0.77966854068673996</v>
      </c>
      <c r="E19" s="14" t="s">
        <v>173</v>
      </c>
      <c r="F19" s="7">
        <v>0.79392721547511202</v>
      </c>
      <c r="G19" s="10">
        <v>0.77270445192241299</v>
      </c>
      <c r="H19" s="10">
        <v>0.81364629353855</v>
      </c>
      <c r="I19" s="14" t="s">
        <v>173</v>
      </c>
      <c r="J19" s="7">
        <v>0.62069704172615203</v>
      </c>
      <c r="K19" s="10">
        <v>0.56701508421375602</v>
      </c>
      <c r="L19" s="10">
        <v>0.67157841962115805</v>
      </c>
      <c r="M19" s="14" t="s">
        <v>173</v>
      </c>
    </row>
    <row r="20" spans="1:13" x14ac:dyDescent="0.25">
      <c r="A20" s="11" t="s">
        <v>191</v>
      </c>
      <c r="B20" s="7">
        <v>0.73843484143689497</v>
      </c>
      <c r="C20" s="10">
        <v>0.69439350530814903</v>
      </c>
      <c r="D20" s="10">
        <v>0.778157000830211</v>
      </c>
      <c r="E20" s="14" t="s">
        <v>173</v>
      </c>
      <c r="F20" s="7">
        <v>0.77822163011899304</v>
      </c>
      <c r="G20" s="10">
        <v>0.72821239295519702</v>
      </c>
      <c r="H20" s="10">
        <v>0.82128733867857195</v>
      </c>
      <c r="I20" s="14" t="s">
        <v>173</v>
      </c>
      <c r="J20" s="7">
        <v>0.60229323523099998</v>
      </c>
      <c r="K20" s="10">
        <v>0.49985174192618398</v>
      </c>
      <c r="L20" s="10">
        <v>0.69649276686487605</v>
      </c>
      <c r="M20" s="14" t="s">
        <v>173</v>
      </c>
    </row>
    <row r="21" spans="1:13" x14ac:dyDescent="0.25">
      <c r="A21" s="11" t="s">
        <v>192</v>
      </c>
      <c r="B21" s="7">
        <v>0.70447183898580201</v>
      </c>
      <c r="C21" s="10">
        <v>0.66178147992804104</v>
      </c>
      <c r="D21" s="10">
        <v>0.74385934479196103</v>
      </c>
      <c r="E21" s="14" t="s">
        <v>173</v>
      </c>
      <c r="F21" s="7">
        <v>0.72727215217247898</v>
      </c>
      <c r="G21" s="10">
        <v>0.67822606828681997</v>
      </c>
      <c r="H21" s="10">
        <v>0.77136260801402601</v>
      </c>
      <c r="I21" s="14" t="s">
        <v>173</v>
      </c>
      <c r="J21" s="7">
        <v>0.61312552067036397</v>
      </c>
      <c r="K21" s="10">
        <v>0.53629481675750101</v>
      </c>
      <c r="L21" s="10">
        <v>0.68471024855276796</v>
      </c>
      <c r="M21" s="14" t="s">
        <v>173</v>
      </c>
    </row>
    <row r="22" spans="1:13" x14ac:dyDescent="0.25">
      <c r="A22" s="11" t="s">
        <v>193</v>
      </c>
      <c r="B22" s="7">
        <v>0.67994330994826302</v>
      </c>
      <c r="C22" s="10">
        <v>0.62676967553756102</v>
      </c>
      <c r="D22" s="10">
        <v>0.72881904962686095</v>
      </c>
      <c r="E22" s="14" t="s">
        <v>173</v>
      </c>
      <c r="F22" s="7">
        <v>0.72316340672155899</v>
      </c>
      <c r="G22" s="10">
        <v>0.67056038546271901</v>
      </c>
      <c r="H22" s="10">
        <v>0.77024496053552305</v>
      </c>
      <c r="I22" s="14" t="s">
        <v>173</v>
      </c>
      <c r="J22" s="7">
        <v>0.56652055728339201</v>
      </c>
      <c r="K22" s="10">
        <v>0.46352071437102499</v>
      </c>
      <c r="L22" s="10">
        <v>0.66407671569240101</v>
      </c>
      <c r="M22" s="14" t="s">
        <v>173</v>
      </c>
    </row>
    <row r="23" spans="1:13" x14ac:dyDescent="0.25">
      <c r="A23" s="11" t="s">
        <v>194</v>
      </c>
      <c r="B23" s="7">
        <v>0.737891504952916</v>
      </c>
      <c r="C23" s="10">
        <v>0.70369289311217698</v>
      </c>
      <c r="D23" s="10">
        <v>0.76943629677584302</v>
      </c>
      <c r="E23" s="14" t="s">
        <v>173</v>
      </c>
      <c r="F23" s="7">
        <v>0.77288914325152203</v>
      </c>
      <c r="G23" s="10">
        <v>0.73685449113925205</v>
      </c>
      <c r="H23" s="10">
        <v>0.80529317729687799</v>
      </c>
      <c r="I23" s="14" t="s">
        <v>173</v>
      </c>
      <c r="J23" s="7">
        <v>0.60924621017526703</v>
      </c>
      <c r="K23" s="10">
        <v>0.53766132926281796</v>
      </c>
      <c r="L23" s="10">
        <v>0.67641794587703097</v>
      </c>
      <c r="M23" s="14" t="s">
        <v>173</v>
      </c>
    </row>
    <row r="24" spans="1:13" x14ac:dyDescent="0.25">
      <c r="A24" s="11" t="s">
        <v>195</v>
      </c>
      <c r="B24" s="7">
        <v>0.74299953793139095</v>
      </c>
      <c r="C24" s="10">
        <v>0.70272345462984598</v>
      </c>
      <c r="D24" s="10">
        <v>0.77953084839791598</v>
      </c>
      <c r="E24" s="14" t="s">
        <v>173</v>
      </c>
      <c r="F24" s="7">
        <v>0.797537707255636</v>
      </c>
      <c r="G24" s="10">
        <v>0.75707335928678499</v>
      </c>
      <c r="H24" s="10">
        <v>0.83275090288279996</v>
      </c>
      <c r="I24" s="14" t="s">
        <v>173</v>
      </c>
      <c r="J24" s="7">
        <v>0.552586867546625</v>
      </c>
      <c r="K24" s="10">
        <v>0.47025686397960997</v>
      </c>
      <c r="L24" s="10">
        <v>0.63213097970727505</v>
      </c>
      <c r="M24" s="14" t="s">
        <v>173</v>
      </c>
    </row>
    <row r="25" spans="1:13" x14ac:dyDescent="0.25">
      <c r="A25" s="11" t="s">
        <v>196</v>
      </c>
      <c r="B25" s="7">
        <v>0.750086668461174</v>
      </c>
      <c r="C25" s="10">
        <v>0.69101653908829197</v>
      </c>
      <c r="D25" s="10">
        <v>0.80111426726319002</v>
      </c>
      <c r="E25" s="14" t="s">
        <v>173</v>
      </c>
      <c r="F25" s="7">
        <v>0.80757641216987097</v>
      </c>
      <c r="G25" s="10">
        <v>0.75383816738856302</v>
      </c>
      <c r="H25" s="10">
        <v>0.85188828322107601</v>
      </c>
      <c r="I25" s="14" t="s">
        <v>173</v>
      </c>
      <c r="J25" s="7">
        <v>0.54315872196803205</v>
      </c>
      <c r="K25" s="10">
        <v>0.42502580388050598</v>
      </c>
      <c r="L25" s="10">
        <v>0.65662871499432496</v>
      </c>
      <c r="M25" s="14" t="s">
        <v>173</v>
      </c>
    </row>
    <row r="26" spans="1:13" x14ac:dyDescent="0.25">
      <c r="A26" s="11" t="s">
        <v>198</v>
      </c>
      <c r="B26" s="7">
        <v>0.75180956477623695</v>
      </c>
      <c r="C26" s="10">
        <v>0.70666946616308002</v>
      </c>
      <c r="D26" s="10">
        <v>0.79204730138382395</v>
      </c>
      <c r="E26" s="14" t="s">
        <v>173</v>
      </c>
      <c r="F26" s="7">
        <v>0.78448421945787306</v>
      </c>
      <c r="G26" s="10">
        <v>0.73689897982395602</v>
      </c>
      <c r="H26" s="10">
        <v>0.82550106232516196</v>
      </c>
      <c r="I26" s="14" t="s">
        <v>173</v>
      </c>
      <c r="J26" s="7">
        <v>0.603761213030508</v>
      </c>
      <c r="K26" s="10">
        <v>0.49666163557105503</v>
      </c>
      <c r="L26" s="10">
        <v>0.70175669792805995</v>
      </c>
      <c r="M26" s="14" t="s">
        <v>173</v>
      </c>
    </row>
    <row r="27" spans="1:13" x14ac:dyDescent="0.25">
      <c r="A27" s="11" t="s">
        <v>199</v>
      </c>
      <c r="B27" s="7">
        <v>0.62044800086712903</v>
      </c>
      <c r="C27" s="10">
        <v>0.56885602826979398</v>
      </c>
      <c r="D27" s="10">
        <v>0.66945365928479506</v>
      </c>
      <c r="E27" s="14" t="s">
        <v>173</v>
      </c>
      <c r="F27" s="7">
        <v>0.65526281388660401</v>
      </c>
      <c r="G27" s="10">
        <v>0.60384846906893297</v>
      </c>
      <c r="H27" s="10">
        <v>0.70328322048536496</v>
      </c>
      <c r="I27" s="14" t="s">
        <v>173</v>
      </c>
      <c r="J27" s="7">
        <v>0.433658049372738</v>
      </c>
      <c r="K27" s="10">
        <v>0.312790040990231</v>
      </c>
      <c r="L27" s="10">
        <v>0.56296993474645696</v>
      </c>
      <c r="M27" s="14" t="s">
        <v>173</v>
      </c>
    </row>
    <row r="28" spans="1:13" x14ac:dyDescent="0.25">
      <c r="A28" s="12" t="s">
        <v>200</v>
      </c>
      <c r="B28" s="8">
        <v>0.72106666892709703</v>
      </c>
      <c r="C28" s="9">
        <v>0.66856087525631303</v>
      </c>
      <c r="D28" s="9">
        <v>0.76813929520623203</v>
      </c>
      <c r="E28" s="15" t="s">
        <v>173</v>
      </c>
      <c r="F28" s="8">
        <v>0.75817069284846605</v>
      </c>
      <c r="G28" s="9">
        <v>0.70178588755632898</v>
      </c>
      <c r="H28" s="9">
        <v>0.806829040105564</v>
      </c>
      <c r="I28" s="15" t="s">
        <v>173</v>
      </c>
      <c r="J28" s="8">
        <v>0.51756222554245901</v>
      </c>
      <c r="K28" s="9">
        <v>0.406343887651685</v>
      </c>
      <c r="L28" s="9">
        <v>0.62706733041862905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95</v>
      </c>
    </row>
    <row r="3" spans="1:13" x14ac:dyDescent="0.25">
      <c r="A3" s="1" t="s">
        <v>243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10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203</v>
      </c>
      <c r="G11" s="18" t="s">
        <v>176</v>
      </c>
      <c r="H11" s="18" t="s">
        <v>177</v>
      </c>
      <c r="I11" s="19" t="s">
        <v>178</v>
      </c>
      <c r="J11" s="17" t="s">
        <v>204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0.25204834853289898</v>
      </c>
      <c r="C12" s="10">
        <v>0.24085604429994401</v>
      </c>
      <c r="D12" s="10">
        <v>0.26358016614327601</v>
      </c>
      <c r="E12" s="14" t="s">
        <v>173</v>
      </c>
      <c r="F12" s="7">
        <v>0.24994130969943101</v>
      </c>
      <c r="G12" s="10">
        <v>0.23339899399764899</v>
      </c>
      <c r="H12" s="10">
        <v>0.26724734244979798</v>
      </c>
      <c r="I12" s="14" t="s">
        <v>173</v>
      </c>
      <c r="J12" s="7">
        <v>0.25403715110889302</v>
      </c>
      <c r="K12" s="10">
        <v>0.23941131666496501</v>
      </c>
      <c r="L12" s="10">
        <v>0.26924019893683299</v>
      </c>
      <c r="M12" s="14" t="s">
        <v>173</v>
      </c>
    </row>
    <row r="13" spans="1:13" x14ac:dyDescent="0.25">
      <c r="A13" s="11" t="s">
        <v>183</v>
      </c>
      <c r="B13" s="7">
        <v>0.28521120135399602</v>
      </c>
      <c r="C13" s="10">
        <v>0.22840522452545201</v>
      </c>
      <c r="D13" s="10">
        <v>0.349741392036992</v>
      </c>
      <c r="E13" s="14" t="s">
        <v>173</v>
      </c>
      <c r="F13" s="7">
        <v>0.28087788644178402</v>
      </c>
      <c r="G13" s="10">
        <v>0.19991142354984601</v>
      </c>
      <c r="H13" s="10">
        <v>0.37909899330684899</v>
      </c>
      <c r="I13" s="14" t="s">
        <v>173</v>
      </c>
      <c r="J13" s="7">
        <v>0.28941483370860699</v>
      </c>
      <c r="K13" s="10">
        <v>0.22074721904128899</v>
      </c>
      <c r="L13" s="10">
        <v>0.36931927645309698</v>
      </c>
      <c r="M13" s="14" t="s">
        <v>173</v>
      </c>
    </row>
    <row r="14" spans="1:13" x14ac:dyDescent="0.25">
      <c r="A14" s="11" t="s">
        <v>185</v>
      </c>
      <c r="B14" s="7">
        <v>0.28714343266646503</v>
      </c>
      <c r="C14" s="10">
        <v>0.24672726368817399</v>
      </c>
      <c r="D14" s="10">
        <v>0.33126860816992199</v>
      </c>
      <c r="E14" s="14" t="s">
        <v>173</v>
      </c>
      <c r="F14" s="7">
        <v>0.23761328203646401</v>
      </c>
      <c r="G14" s="10">
        <v>0.182128017802275</v>
      </c>
      <c r="H14" s="10">
        <v>0.30372481207638802</v>
      </c>
      <c r="I14" s="14" t="s">
        <v>173</v>
      </c>
      <c r="J14" s="7">
        <v>0.33544320482509299</v>
      </c>
      <c r="K14" s="10">
        <v>0.26613450484758699</v>
      </c>
      <c r="L14" s="10">
        <v>0.41265234284131802</v>
      </c>
      <c r="M14" s="14" t="s">
        <v>173</v>
      </c>
    </row>
    <row r="15" spans="1:13" x14ac:dyDescent="0.25">
      <c r="A15" s="11" t="s">
        <v>186</v>
      </c>
      <c r="B15" s="7">
        <v>0.25416550271222299</v>
      </c>
      <c r="C15" s="10">
        <v>0.21350801867450001</v>
      </c>
      <c r="D15" s="10">
        <v>0.29961580581788699</v>
      </c>
      <c r="E15" s="14" t="s">
        <v>173</v>
      </c>
      <c r="F15" s="7">
        <v>0.22607568309947401</v>
      </c>
      <c r="G15" s="10">
        <v>0.17710678591152301</v>
      </c>
      <c r="H15" s="10">
        <v>0.28391276994265502</v>
      </c>
      <c r="I15" s="14" t="s">
        <v>173</v>
      </c>
      <c r="J15" s="7">
        <v>0.28136687218144701</v>
      </c>
      <c r="K15" s="10">
        <v>0.22801407695362599</v>
      </c>
      <c r="L15" s="10">
        <v>0.341678275516487</v>
      </c>
      <c r="M15" s="14" t="s">
        <v>173</v>
      </c>
    </row>
    <row r="16" spans="1:13" x14ac:dyDescent="0.25">
      <c r="A16" s="11" t="s">
        <v>187</v>
      </c>
      <c r="B16" s="7">
        <v>0.28173431133947902</v>
      </c>
      <c r="C16" s="10">
        <v>0.24816250811125101</v>
      </c>
      <c r="D16" s="10">
        <v>0.31792724777558401</v>
      </c>
      <c r="E16" s="14" t="s">
        <v>173</v>
      </c>
      <c r="F16" s="7">
        <v>0.28972961778981998</v>
      </c>
      <c r="G16" s="10">
        <v>0.23535925163216601</v>
      </c>
      <c r="H16" s="10">
        <v>0.35089621401916798</v>
      </c>
      <c r="I16" s="14" t="s">
        <v>173</v>
      </c>
      <c r="J16" s="7">
        <v>0.27381294905245601</v>
      </c>
      <c r="K16" s="10">
        <v>0.22863287436572</v>
      </c>
      <c r="L16" s="10">
        <v>0.32416902103605499</v>
      </c>
      <c r="M16" s="14" t="s">
        <v>173</v>
      </c>
    </row>
    <row r="17" spans="1:13" x14ac:dyDescent="0.25">
      <c r="A17" s="11" t="s">
        <v>188</v>
      </c>
      <c r="B17" s="7">
        <v>0.26987392943891497</v>
      </c>
      <c r="C17" s="10">
        <v>0.23586421047338799</v>
      </c>
      <c r="D17" s="10">
        <v>0.30681853339707099</v>
      </c>
      <c r="E17" s="14" t="s">
        <v>173</v>
      </c>
      <c r="F17" s="7">
        <v>0.27514036350645499</v>
      </c>
      <c r="G17" s="10">
        <v>0.223207372719221</v>
      </c>
      <c r="H17" s="10">
        <v>0.33396163826133102</v>
      </c>
      <c r="I17" s="14" t="s">
        <v>173</v>
      </c>
      <c r="J17" s="7">
        <v>0.265122747211883</v>
      </c>
      <c r="K17" s="10">
        <v>0.217488453011533</v>
      </c>
      <c r="L17" s="10">
        <v>0.31893765341150199</v>
      </c>
      <c r="M17" s="14" t="s">
        <v>173</v>
      </c>
    </row>
    <row r="18" spans="1:13" x14ac:dyDescent="0.25">
      <c r="A18" s="11" t="s">
        <v>189</v>
      </c>
      <c r="B18" s="7">
        <v>0.249710102751725</v>
      </c>
      <c r="C18" s="10">
        <v>0.223410910647072</v>
      </c>
      <c r="D18" s="10">
        <v>0.277996920559962</v>
      </c>
      <c r="E18" s="14" t="s">
        <v>173</v>
      </c>
      <c r="F18" s="7">
        <v>0.27272341443544101</v>
      </c>
      <c r="G18" s="10">
        <v>0.232417306601995</v>
      </c>
      <c r="H18" s="10">
        <v>0.31713152368286901</v>
      </c>
      <c r="I18" s="14" t="s">
        <v>173</v>
      </c>
      <c r="J18" s="7">
        <v>0.22843520631768399</v>
      </c>
      <c r="K18" s="10">
        <v>0.19502321802498099</v>
      </c>
      <c r="L18" s="10">
        <v>0.26568215657348199</v>
      </c>
      <c r="M18" s="14" t="s">
        <v>173</v>
      </c>
    </row>
    <row r="19" spans="1:13" x14ac:dyDescent="0.25">
      <c r="A19" s="11" t="s">
        <v>190</v>
      </c>
      <c r="B19" s="7">
        <v>0.25503024827822202</v>
      </c>
      <c r="C19" s="10">
        <v>0.23525438997352699</v>
      </c>
      <c r="D19" s="10">
        <v>0.27586881807058</v>
      </c>
      <c r="E19" s="14" t="s">
        <v>173</v>
      </c>
      <c r="F19" s="7">
        <v>0.25523765126563303</v>
      </c>
      <c r="G19" s="10">
        <v>0.22622050511230901</v>
      </c>
      <c r="H19" s="10">
        <v>0.28659822100414201</v>
      </c>
      <c r="I19" s="14" t="s">
        <v>173</v>
      </c>
      <c r="J19" s="7">
        <v>0.25483021188399502</v>
      </c>
      <c r="K19" s="10">
        <v>0.22901295055835699</v>
      </c>
      <c r="L19" s="10">
        <v>0.28249152792420001</v>
      </c>
      <c r="M19" s="14" t="s">
        <v>173</v>
      </c>
    </row>
    <row r="20" spans="1:13" x14ac:dyDescent="0.25">
      <c r="A20" s="11" t="s">
        <v>191</v>
      </c>
      <c r="B20" s="7">
        <v>0.243442519801438</v>
      </c>
      <c r="C20" s="10">
        <v>0.206504505219921</v>
      </c>
      <c r="D20" s="10">
        <v>0.28461780799998299</v>
      </c>
      <c r="E20" s="14" t="s">
        <v>173</v>
      </c>
      <c r="F20" s="7">
        <v>0.23409091039473701</v>
      </c>
      <c r="G20" s="10">
        <v>0.178406508076279</v>
      </c>
      <c r="H20" s="10">
        <v>0.300792512725157</v>
      </c>
      <c r="I20" s="14" t="s">
        <v>173</v>
      </c>
      <c r="J20" s="7">
        <v>0.252345370279002</v>
      </c>
      <c r="K20" s="10">
        <v>0.201712093476137</v>
      </c>
      <c r="L20" s="10">
        <v>0.31074106338380503</v>
      </c>
      <c r="M20" s="14" t="s">
        <v>173</v>
      </c>
    </row>
    <row r="21" spans="1:13" x14ac:dyDescent="0.25">
      <c r="A21" s="11" t="s">
        <v>192</v>
      </c>
      <c r="B21" s="7">
        <v>0.24103055579135901</v>
      </c>
      <c r="C21" s="10">
        <v>0.209278851706311</v>
      </c>
      <c r="D21" s="10">
        <v>0.27591862090730901</v>
      </c>
      <c r="E21" s="14" t="s">
        <v>173</v>
      </c>
      <c r="F21" s="7">
        <v>0.21612719156875501</v>
      </c>
      <c r="G21" s="10">
        <v>0.172903607103812</v>
      </c>
      <c r="H21" s="10">
        <v>0.26667224487899499</v>
      </c>
      <c r="I21" s="14" t="s">
        <v>173</v>
      </c>
      <c r="J21" s="7">
        <v>0.263471135665372</v>
      </c>
      <c r="K21" s="10">
        <v>0.22067857491889001</v>
      </c>
      <c r="L21" s="10">
        <v>0.31124765096496698</v>
      </c>
      <c r="M21" s="14" t="s">
        <v>173</v>
      </c>
    </row>
    <row r="22" spans="1:13" x14ac:dyDescent="0.25">
      <c r="A22" s="11" t="s">
        <v>193</v>
      </c>
      <c r="B22" s="7">
        <v>0.19049829316313599</v>
      </c>
      <c r="C22" s="10">
        <v>0.15714830009806799</v>
      </c>
      <c r="D22" s="10">
        <v>0.22900285200961801</v>
      </c>
      <c r="E22" s="14" t="s">
        <v>173</v>
      </c>
      <c r="F22" s="7">
        <v>0.16209791713958399</v>
      </c>
      <c r="G22" s="10">
        <v>0.12084156614843999</v>
      </c>
      <c r="H22" s="10">
        <v>0.21401080717015</v>
      </c>
      <c r="I22" s="14" t="s">
        <v>173</v>
      </c>
      <c r="J22" s="7">
        <v>0.214655792989774</v>
      </c>
      <c r="K22" s="10">
        <v>0.164868145194698</v>
      </c>
      <c r="L22" s="10">
        <v>0.27453599980995802</v>
      </c>
      <c r="M22" s="14" t="s">
        <v>173</v>
      </c>
    </row>
    <row r="23" spans="1:13" x14ac:dyDescent="0.25">
      <c r="A23" s="11" t="s">
        <v>194</v>
      </c>
      <c r="B23" s="7">
        <v>0.23034008819466401</v>
      </c>
      <c r="C23" s="10">
        <v>0.202414300647278</v>
      </c>
      <c r="D23" s="10">
        <v>0.260858537622703</v>
      </c>
      <c r="E23" s="14" t="s">
        <v>173</v>
      </c>
      <c r="F23" s="7">
        <v>0.23448504208507101</v>
      </c>
      <c r="G23" s="10">
        <v>0.19852816568637699</v>
      </c>
      <c r="H23" s="10">
        <v>0.27472205755013501</v>
      </c>
      <c r="I23" s="14" t="s">
        <v>173</v>
      </c>
      <c r="J23" s="7">
        <v>0.226564522811739</v>
      </c>
      <c r="K23" s="10">
        <v>0.19137507775941101</v>
      </c>
      <c r="L23" s="10">
        <v>0.26609522836097799</v>
      </c>
      <c r="M23" s="14" t="s">
        <v>173</v>
      </c>
    </row>
    <row r="24" spans="1:13" x14ac:dyDescent="0.25">
      <c r="A24" s="11" t="s">
        <v>195</v>
      </c>
      <c r="B24" s="7">
        <v>0.25000329250201597</v>
      </c>
      <c r="C24" s="10">
        <v>0.21477191994060399</v>
      </c>
      <c r="D24" s="10">
        <v>0.28888779675996601</v>
      </c>
      <c r="E24" s="14" t="s">
        <v>173</v>
      </c>
      <c r="F24" s="7">
        <v>0.225371984101147</v>
      </c>
      <c r="G24" s="10">
        <v>0.17508530594106</v>
      </c>
      <c r="H24" s="10">
        <v>0.28510979747527099</v>
      </c>
      <c r="I24" s="14" t="s">
        <v>173</v>
      </c>
      <c r="J24" s="7">
        <v>0.27174164712716797</v>
      </c>
      <c r="K24" s="10">
        <v>0.226972995309008</v>
      </c>
      <c r="L24" s="10">
        <v>0.32166618176147099</v>
      </c>
      <c r="M24" s="14" t="s">
        <v>173</v>
      </c>
    </row>
    <row r="25" spans="1:13" x14ac:dyDescent="0.25">
      <c r="A25" s="11" t="s">
        <v>196</v>
      </c>
      <c r="B25" s="7">
        <v>0.22472437636766601</v>
      </c>
      <c r="C25" s="10">
        <v>0.177612049743501</v>
      </c>
      <c r="D25" s="10">
        <v>0.28007747563869001</v>
      </c>
      <c r="E25" s="14" t="s">
        <v>173</v>
      </c>
      <c r="F25" s="7">
        <v>0.249570629361138</v>
      </c>
      <c r="G25" s="10">
        <v>0.17352042754466501</v>
      </c>
      <c r="H25" s="10">
        <v>0.345036955317645</v>
      </c>
      <c r="I25" s="14" t="s">
        <v>173</v>
      </c>
      <c r="J25" s="7">
        <v>0.202570917986827</v>
      </c>
      <c r="K25" s="10">
        <v>0.14784284684750401</v>
      </c>
      <c r="L25" s="10">
        <v>0.27111267735432898</v>
      </c>
      <c r="M25" s="14" t="s">
        <v>173</v>
      </c>
    </row>
    <row r="26" spans="1:13" x14ac:dyDescent="0.25">
      <c r="A26" s="11" t="s">
        <v>198</v>
      </c>
      <c r="B26" s="7">
        <v>0.25882710628488598</v>
      </c>
      <c r="C26" s="10">
        <v>0.21985121802263299</v>
      </c>
      <c r="D26" s="10">
        <v>0.30203761624582698</v>
      </c>
      <c r="E26" s="14" t="s">
        <v>173</v>
      </c>
      <c r="F26" s="7">
        <v>0.245201849459355</v>
      </c>
      <c r="G26" s="10">
        <v>0.19150472889763101</v>
      </c>
      <c r="H26" s="10">
        <v>0.30821557930536297</v>
      </c>
      <c r="I26" s="14" t="s">
        <v>173</v>
      </c>
      <c r="J26" s="7">
        <v>0.27160203778049002</v>
      </c>
      <c r="K26" s="10">
        <v>0.220124213369885</v>
      </c>
      <c r="L26" s="10">
        <v>0.33002397218176599</v>
      </c>
      <c r="M26" s="14" t="s">
        <v>173</v>
      </c>
    </row>
    <row r="27" spans="1:13" x14ac:dyDescent="0.25">
      <c r="A27" s="11" t="s">
        <v>199</v>
      </c>
      <c r="B27" s="7">
        <v>0.22301913214151201</v>
      </c>
      <c r="C27" s="10">
        <v>0.18198432430526701</v>
      </c>
      <c r="D27" s="10">
        <v>0.270249836355829</v>
      </c>
      <c r="E27" s="14" t="s">
        <v>173</v>
      </c>
      <c r="F27" s="7">
        <v>0.218004244578929</v>
      </c>
      <c r="G27" s="10">
        <v>0.159138363435116</v>
      </c>
      <c r="H27" s="10">
        <v>0.29110642877292803</v>
      </c>
      <c r="I27" s="14" t="s">
        <v>173</v>
      </c>
      <c r="J27" s="7">
        <v>0.227641997650566</v>
      </c>
      <c r="K27" s="10">
        <v>0.16342568154451401</v>
      </c>
      <c r="L27" s="10">
        <v>0.30780720080825902</v>
      </c>
      <c r="M27" s="14" t="s">
        <v>173</v>
      </c>
    </row>
    <row r="28" spans="1:13" x14ac:dyDescent="0.25">
      <c r="A28" s="12" t="s">
        <v>200</v>
      </c>
      <c r="B28" s="8">
        <v>0.290405002206509</v>
      </c>
      <c r="C28" s="9">
        <v>0.244787430311981</v>
      </c>
      <c r="D28" s="9">
        <v>0.34068869042309102</v>
      </c>
      <c r="E28" s="15" t="s">
        <v>173</v>
      </c>
      <c r="F28" s="8">
        <v>0.29622097394654501</v>
      </c>
      <c r="G28" s="9">
        <v>0.23292735093820599</v>
      </c>
      <c r="H28" s="9">
        <v>0.36845222895989999</v>
      </c>
      <c r="I28" s="15" t="s">
        <v>173</v>
      </c>
      <c r="J28" s="8">
        <v>0.28478044999854502</v>
      </c>
      <c r="K28" s="9">
        <v>0.22799066836103499</v>
      </c>
      <c r="L28" s="9">
        <v>0.349315328653241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96</v>
      </c>
    </row>
    <row r="3" spans="1:17" x14ac:dyDescent="0.25">
      <c r="A3" s="1" t="s">
        <v>243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12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205</v>
      </c>
      <c r="G11" s="18" t="s">
        <v>176</v>
      </c>
      <c r="H11" s="18" t="s">
        <v>177</v>
      </c>
      <c r="I11" s="19" t="s">
        <v>178</v>
      </c>
      <c r="J11" s="17" t="s">
        <v>206</v>
      </c>
      <c r="K11" s="18" t="s">
        <v>176</v>
      </c>
      <c r="L11" s="18" t="s">
        <v>177</v>
      </c>
      <c r="M11" s="19" t="s">
        <v>178</v>
      </c>
      <c r="N11" s="17" t="s">
        <v>207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0.25204834853289898</v>
      </c>
      <c r="C12" s="10">
        <v>0.24085604429994401</v>
      </c>
      <c r="D12" s="10">
        <v>0.26358016614327601</v>
      </c>
      <c r="E12" s="14" t="s">
        <v>173</v>
      </c>
      <c r="F12" s="7">
        <v>0.20577064137416901</v>
      </c>
      <c r="G12" s="10">
        <v>0.190531708812088</v>
      </c>
      <c r="H12" s="10">
        <v>0.22189429131992</v>
      </c>
      <c r="I12" s="14" t="s">
        <v>173</v>
      </c>
      <c r="J12" s="7">
        <v>0.27047980753982198</v>
      </c>
      <c r="K12" s="10">
        <v>0.252350731947802</v>
      </c>
      <c r="L12" s="10">
        <v>0.289407142179264</v>
      </c>
      <c r="M12" s="14" t="s">
        <v>173</v>
      </c>
      <c r="N12" s="7">
        <v>0.328881763438718</v>
      </c>
      <c r="O12" s="10">
        <v>0.30055100600166801</v>
      </c>
      <c r="P12" s="10">
        <v>0.35851422842858499</v>
      </c>
      <c r="Q12" s="14" t="s">
        <v>173</v>
      </c>
    </row>
    <row r="13" spans="1:17" x14ac:dyDescent="0.25">
      <c r="A13" s="11" t="s">
        <v>183</v>
      </c>
      <c r="B13" s="7">
        <v>0.28521120135399602</v>
      </c>
      <c r="C13" s="10">
        <v>0.22840522452545201</v>
      </c>
      <c r="D13" s="10">
        <v>0.349741392036992</v>
      </c>
      <c r="E13" s="14" t="s">
        <v>173</v>
      </c>
      <c r="F13" s="7">
        <v>0.27911191201218399</v>
      </c>
      <c r="G13" s="10">
        <v>0.20884005102512601</v>
      </c>
      <c r="H13" s="10">
        <v>0.36220405175577802</v>
      </c>
      <c r="I13" s="14" t="s">
        <v>173</v>
      </c>
      <c r="J13" s="7">
        <v>0.27540640743771999</v>
      </c>
      <c r="K13" s="10">
        <v>0.19590041015514401</v>
      </c>
      <c r="L13" s="10">
        <v>0.372242258174172</v>
      </c>
      <c r="M13" s="14" t="s">
        <v>173</v>
      </c>
      <c r="N13" s="7">
        <v>0.34544240805436699</v>
      </c>
      <c r="O13" s="10">
        <v>0.20345166735687401</v>
      </c>
      <c r="P13" s="10">
        <v>0.52163449935739803</v>
      </c>
      <c r="Q13" s="14" t="s">
        <v>197</v>
      </c>
    </row>
    <row r="14" spans="1:17" x14ac:dyDescent="0.25">
      <c r="A14" s="11" t="s">
        <v>185</v>
      </c>
      <c r="B14" s="7">
        <v>0.28714343266646503</v>
      </c>
      <c r="C14" s="10">
        <v>0.24672726368817399</v>
      </c>
      <c r="D14" s="10">
        <v>0.33126860816992199</v>
      </c>
      <c r="E14" s="14" t="s">
        <v>173</v>
      </c>
      <c r="F14" s="7">
        <v>0.27777484922743001</v>
      </c>
      <c r="G14" s="10">
        <v>0.21086115653854201</v>
      </c>
      <c r="H14" s="10">
        <v>0.35633440540678202</v>
      </c>
      <c r="I14" s="14" t="s">
        <v>173</v>
      </c>
      <c r="J14" s="7">
        <v>0.27588056569674901</v>
      </c>
      <c r="K14" s="10">
        <v>0.2078246721874</v>
      </c>
      <c r="L14" s="10">
        <v>0.35620162321746901</v>
      </c>
      <c r="M14" s="14" t="s">
        <v>173</v>
      </c>
      <c r="N14" s="7">
        <v>0.333968790543551</v>
      </c>
      <c r="O14" s="10">
        <v>0.25684088748603201</v>
      </c>
      <c r="P14" s="10">
        <v>0.42113287128285298</v>
      </c>
      <c r="Q14" s="14" t="s">
        <v>173</v>
      </c>
    </row>
    <row r="15" spans="1:17" x14ac:dyDescent="0.25">
      <c r="A15" s="11" t="s">
        <v>186</v>
      </c>
      <c r="B15" s="7">
        <v>0.25416550271222299</v>
      </c>
      <c r="C15" s="10">
        <v>0.21350801867450001</v>
      </c>
      <c r="D15" s="10">
        <v>0.29961580581788699</v>
      </c>
      <c r="E15" s="14" t="s">
        <v>173</v>
      </c>
      <c r="F15" s="7">
        <v>0.20151878717331001</v>
      </c>
      <c r="G15" s="10">
        <v>0.15190433583551699</v>
      </c>
      <c r="H15" s="10">
        <v>0.262325772411105</v>
      </c>
      <c r="I15" s="14" t="s">
        <v>173</v>
      </c>
      <c r="J15" s="7">
        <v>0.227809355147817</v>
      </c>
      <c r="K15" s="10">
        <v>0.173302751840549</v>
      </c>
      <c r="L15" s="10">
        <v>0.29337546149498001</v>
      </c>
      <c r="M15" s="14" t="s">
        <v>173</v>
      </c>
      <c r="N15" s="7">
        <v>0.45274195166877401</v>
      </c>
      <c r="O15" s="10">
        <v>0.31668128076097701</v>
      </c>
      <c r="P15" s="10">
        <v>0.59625123696298699</v>
      </c>
      <c r="Q15" s="14" t="s">
        <v>184</v>
      </c>
    </row>
    <row r="16" spans="1:17" x14ac:dyDescent="0.25">
      <c r="A16" s="11" t="s">
        <v>187</v>
      </c>
      <c r="B16" s="7">
        <v>0.28173431133947902</v>
      </c>
      <c r="C16" s="10">
        <v>0.24816250811125101</v>
      </c>
      <c r="D16" s="10">
        <v>0.31792724777558401</v>
      </c>
      <c r="E16" s="14" t="s">
        <v>173</v>
      </c>
      <c r="F16" s="7">
        <v>0.227908136654835</v>
      </c>
      <c r="G16" s="10">
        <v>0.181468025869154</v>
      </c>
      <c r="H16" s="10">
        <v>0.28213642591816002</v>
      </c>
      <c r="I16" s="14" t="s">
        <v>173</v>
      </c>
      <c r="J16" s="7">
        <v>0.27584335378998998</v>
      </c>
      <c r="K16" s="10">
        <v>0.22141781032133401</v>
      </c>
      <c r="L16" s="10">
        <v>0.33784195436223802</v>
      </c>
      <c r="M16" s="14" t="s">
        <v>173</v>
      </c>
      <c r="N16" s="7">
        <v>0.48456747007178902</v>
      </c>
      <c r="O16" s="10">
        <v>0.38788462193272699</v>
      </c>
      <c r="P16" s="10">
        <v>0.58241944081111097</v>
      </c>
      <c r="Q16" s="14" t="s">
        <v>173</v>
      </c>
    </row>
    <row r="17" spans="1:17" x14ac:dyDescent="0.25">
      <c r="A17" s="11" t="s">
        <v>188</v>
      </c>
      <c r="B17" s="7">
        <v>0.26987392943891497</v>
      </c>
      <c r="C17" s="10">
        <v>0.23586421047338799</v>
      </c>
      <c r="D17" s="10">
        <v>0.30681853339707099</v>
      </c>
      <c r="E17" s="14" t="s">
        <v>173</v>
      </c>
      <c r="F17" s="7">
        <v>0.244143812747846</v>
      </c>
      <c r="G17" s="10">
        <v>0.198287657436405</v>
      </c>
      <c r="H17" s="10">
        <v>0.29668032912101</v>
      </c>
      <c r="I17" s="14" t="s">
        <v>173</v>
      </c>
      <c r="J17" s="7">
        <v>0.28854947037844397</v>
      </c>
      <c r="K17" s="10">
        <v>0.23195468461968299</v>
      </c>
      <c r="L17" s="10">
        <v>0.35261326283987698</v>
      </c>
      <c r="M17" s="14" t="s">
        <v>173</v>
      </c>
      <c r="N17" s="7">
        <v>0.34635727969812202</v>
      </c>
      <c r="O17" s="10">
        <v>0.24788683684760701</v>
      </c>
      <c r="P17" s="10">
        <v>0.46001912335169798</v>
      </c>
      <c r="Q17" s="14" t="s">
        <v>173</v>
      </c>
    </row>
    <row r="18" spans="1:17" x14ac:dyDescent="0.25">
      <c r="A18" s="11" t="s">
        <v>189</v>
      </c>
      <c r="B18" s="7">
        <v>0.249710102751725</v>
      </c>
      <c r="C18" s="10">
        <v>0.223410910647072</v>
      </c>
      <c r="D18" s="10">
        <v>0.277996920559962</v>
      </c>
      <c r="E18" s="14" t="s">
        <v>173</v>
      </c>
      <c r="F18" s="7">
        <v>0.20743236072409699</v>
      </c>
      <c r="G18" s="10">
        <v>0.167982426591025</v>
      </c>
      <c r="H18" s="10">
        <v>0.25332611319588699</v>
      </c>
      <c r="I18" s="14" t="s">
        <v>173</v>
      </c>
      <c r="J18" s="7">
        <v>0.28171167243937401</v>
      </c>
      <c r="K18" s="10">
        <v>0.24320268472551501</v>
      </c>
      <c r="L18" s="10">
        <v>0.32371006735970698</v>
      </c>
      <c r="M18" s="14" t="s">
        <v>173</v>
      </c>
      <c r="N18" s="7">
        <v>0.28795588585569998</v>
      </c>
      <c r="O18" s="10">
        <v>0.21762428336734099</v>
      </c>
      <c r="P18" s="10">
        <v>0.370260327318992</v>
      </c>
      <c r="Q18" s="14" t="s">
        <v>173</v>
      </c>
    </row>
    <row r="19" spans="1:17" x14ac:dyDescent="0.25">
      <c r="A19" s="11" t="s">
        <v>190</v>
      </c>
      <c r="B19" s="7">
        <v>0.25503024827822202</v>
      </c>
      <c r="C19" s="10">
        <v>0.23525438997352699</v>
      </c>
      <c r="D19" s="10">
        <v>0.27586881807058</v>
      </c>
      <c r="E19" s="14" t="s">
        <v>173</v>
      </c>
      <c r="F19" s="7">
        <v>0.19755099601450399</v>
      </c>
      <c r="G19" s="10">
        <v>0.16906024276649201</v>
      </c>
      <c r="H19" s="10">
        <v>0.22951692480746699</v>
      </c>
      <c r="I19" s="14" t="s">
        <v>173</v>
      </c>
      <c r="J19" s="7">
        <v>0.268191880893484</v>
      </c>
      <c r="K19" s="10">
        <v>0.23625871066550999</v>
      </c>
      <c r="L19" s="10">
        <v>0.30273037177901901</v>
      </c>
      <c r="M19" s="14" t="s">
        <v>173</v>
      </c>
      <c r="N19" s="7">
        <v>0.33623000691387001</v>
      </c>
      <c r="O19" s="10">
        <v>0.29520290700916602</v>
      </c>
      <c r="P19" s="10">
        <v>0.37988569079588203</v>
      </c>
      <c r="Q19" s="14" t="s">
        <v>173</v>
      </c>
    </row>
    <row r="20" spans="1:17" x14ac:dyDescent="0.25">
      <c r="A20" s="11" t="s">
        <v>191</v>
      </c>
      <c r="B20" s="7">
        <v>0.243442519801438</v>
      </c>
      <c r="C20" s="10">
        <v>0.206504505219921</v>
      </c>
      <c r="D20" s="10">
        <v>0.28461780799998299</v>
      </c>
      <c r="E20" s="14" t="s">
        <v>173</v>
      </c>
      <c r="F20" s="7">
        <v>0.20199736367636101</v>
      </c>
      <c r="G20" s="10">
        <v>0.15686752732900799</v>
      </c>
      <c r="H20" s="10">
        <v>0.256166023973876</v>
      </c>
      <c r="I20" s="14" t="s">
        <v>173</v>
      </c>
      <c r="J20" s="7">
        <v>0.30629268384666902</v>
      </c>
      <c r="K20" s="10">
        <v>0.23538993593605601</v>
      </c>
      <c r="L20" s="10">
        <v>0.387722561370823</v>
      </c>
      <c r="M20" s="14" t="s">
        <v>173</v>
      </c>
      <c r="N20" s="7">
        <v>0.26537916705186099</v>
      </c>
      <c r="O20" s="10">
        <v>0.155633163451499</v>
      </c>
      <c r="P20" s="10">
        <v>0.41452154786129702</v>
      </c>
      <c r="Q20" s="14" t="s">
        <v>197</v>
      </c>
    </row>
    <row r="21" spans="1:17" x14ac:dyDescent="0.25">
      <c r="A21" s="11" t="s">
        <v>192</v>
      </c>
      <c r="B21" s="7">
        <v>0.24103055579135901</v>
      </c>
      <c r="C21" s="10">
        <v>0.209278851706311</v>
      </c>
      <c r="D21" s="10">
        <v>0.27591862090730901</v>
      </c>
      <c r="E21" s="14" t="s">
        <v>173</v>
      </c>
      <c r="F21" s="7">
        <v>0.203617928516001</v>
      </c>
      <c r="G21" s="10">
        <v>0.16520599223753599</v>
      </c>
      <c r="H21" s="10">
        <v>0.24830448636168401</v>
      </c>
      <c r="I21" s="14" t="s">
        <v>173</v>
      </c>
      <c r="J21" s="7">
        <v>0.28728752785030398</v>
      </c>
      <c r="K21" s="10">
        <v>0.22958565131398401</v>
      </c>
      <c r="L21" s="10">
        <v>0.35284962208535903</v>
      </c>
      <c r="M21" s="14" t="s">
        <v>173</v>
      </c>
      <c r="N21" s="7">
        <v>0.29537481595390003</v>
      </c>
      <c r="O21" s="10">
        <v>0.217609582900887</v>
      </c>
      <c r="P21" s="10">
        <v>0.38717788375412798</v>
      </c>
      <c r="Q21" s="14" t="s">
        <v>173</v>
      </c>
    </row>
    <row r="22" spans="1:17" x14ac:dyDescent="0.25">
      <c r="A22" s="11" t="s">
        <v>193</v>
      </c>
      <c r="B22" s="7">
        <v>0.19049829316313599</v>
      </c>
      <c r="C22" s="10">
        <v>0.15714830009806799</v>
      </c>
      <c r="D22" s="10">
        <v>0.22900285200961801</v>
      </c>
      <c r="E22" s="14" t="s">
        <v>173</v>
      </c>
      <c r="F22" s="7">
        <v>0.16232276558469699</v>
      </c>
      <c r="G22" s="10">
        <v>0.122482678771338</v>
      </c>
      <c r="H22" s="10">
        <v>0.21199108350490101</v>
      </c>
      <c r="I22" s="14" t="s">
        <v>173</v>
      </c>
      <c r="J22" s="7">
        <v>0.212814795880962</v>
      </c>
      <c r="K22" s="10">
        <v>0.15630034554868599</v>
      </c>
      <c r="L22" s="10">
        <v>0.28291144494174603</v>
      </c>
      <c r="M22" s="14" t="s">
        <v>173</v>
      </c>
      <c r="N22" s="7">
        <v>0.28568486383569802</v>
      </c>
      <c r="O22" s="10">
        <v>0.15511040988717101</v>
      </c>
      <c r="P22" s="10">
        <v>0.46560415269711802</v>
      </c>
      <c r="Q22" s="14" t="s">
        <v>197</v>
      </c>
    </row>
    <row r="23" spans="1:17" x14ac:dyDescent="0.25">
      <c r="A23" s="11" t="s">
        <v>194</v>
      </c>
      <c r="B23" s="7">
        <v>0.23034008819466401</v>
      </c>
      <c r="C23" s="10">
        <v>0.202414300647278</v>
      </c>
      <c r="D23" s="10">
        <v>0.260858537622703</v>
      </c>
      <c r="E23" s="14" t="s">
        <v>173</v>
      </c>
      <c r="F23" s="7">
        <v>0.20734641047959099</v>
      </c>
      <c r="G23" s="10">
        <v>0.17074110528328401</v>
      </c>
      <c r="H23" s="10">
        <v>0.249438943503798</v>
      </c>
      <c r="I23" s="14" t="s">
        <v>173</v>
      </c>
      <c r="J23" s="7">
        <v>0.25578860933259001</v>
      </c>
      <c r="K23" s="10">
        <v>0.21212012253381601</v>
      </c>
      <c r="L23" s="10">
        <v>0.30496724050639001</v>
      </c>
      <c r="M23" s="14" t="s">
        <v>173</v>
      </c>
      <c r="N23" s="7">
        <v>0.23445992957408601</v>
      </c>
      <c r="O23" s="10">
        <v>0.177308973695122</v>
      </c>
      <c r="P23" s="10">
        <v>0.30324202946193402</v>
      </c>
      <c r="Q23" s="14" t="s">
        <v>173</v>
      </c>
    </row>
    <row r="24" spans="1:17" x14ac:dyDescent="0.25">
      <c r="A24" s="11" t="s">
        <v>195</v>
      </c>
      <c r="B24" s="7">
        <v>0.25000329250201597</v>
      </c>
      <c r="C24" s="10">
        <v>0.21477191994060399</v>
      </c>
      <c r="D24" s="10">
        <v>0.28888779675996601</v>
      </c>
      <c r="E24" s="14" t="s">
        <v>173</v>
      </c>
      <c r="F24" s="7">
        <v>0.22334423015570001</v>
      </c>
      <c r="G24" s="10">
        <v>0.17583645423454899</v>
      </c>
      <c r="H24" s="10">
        <v>0.27933726556834898</v>
      </c>
      <c r="I24" s="14" t="s">
        <v>173</v>
      </c>
      <c r="J24" s="7">
        <v>0.29858618526025399</v>
      </c>
      <c r="K24" s="10">
        <v>0.24047640420729899</v>
      </c>
      <c r="L24" s="10">
        <v>0.36400816808724601</v>
      </c>
      <c r="M24" s="14" t="s">
        <v>173</v>
      </c>
      <c r="N24" s="7">
        <v>0.24927033340430399</v>
      </c>
      <c r="O24" s="10">
        <v>0.153792165894682</v>
      </c>
      <c r="P24" s="10">
        <v>0.37757535606730103</v>
      </c>
      <c r="Q24" s="14" t="s">
        <v>184</v>
      </c>
    </row>
    <row r="25" spans="1:17" x14ac:dyDescent="0.25">
      <c r="A25" s="11" t="s">
        <v>196</v>
      </c>
      <c r="B25" s="7">
        <v>0.22472437636766601</v>
      </c>
      <c r="C25" s="10">
        <v>0.177612049743501</v>
      </c>
      <c r="D25" s="10">
        <v>0.28007747563869001</v>
      </c>
      <c r="E25" s="14" t="s">
        <v>173</v>
      </c>
      <c r="F25" s="7">
        <v>0.19211749565622099</v>
      </c>
      <c r="G25" s="10">
        <v>0.116625307848105</v>
      </c>
      <c r="H25" s="10">
        <v>0.29988703842381698</v>
      </c>
      <c r="I25" s="14" t="s">
        <v>184</v>
      </c>
      <c r="J25" s="7">
        <v>0.21738757318469101</v>
      </c>
      <c r="K25" s="10">
        <v>0.16067919464696401</v>
      </c>
      <c r="L25" s="10">
        <v>0.28726012649497001</v>
      </c>
      <c r="M25" s="14" t="s">
        <v>173</v>
      </c>
      <c r="N25" s="7">
        <v>0.30503917065722702</v>
      </c>
      <c r="O25" s="10">
        <v>0.19426586694837999</v>
      </c>
      <c r="P25" s="10">
        <v>0.44415783023952699</v>
      </c>
      <c r="Q25" s="14" t="s">
        <v>184</v>
      </c>
    </row>
    <row r="26" spans="1:17" x14ac:dyDescent="0.25">
      <c r="A26" s="11" t="s">
        <v>198</v>
      </c>
      <c r="B26" s="7">
        <v>0.25882710628488598</v>
      </c>
      <c r="C26" s="10">
        <v>0.21985121802263299</v>
      </c>
      <c r="D26" s="10">
        <v>0.30203761624582698</v>
      </c>
      <c r="E26" s="14" t="s">
        <v>173</v>
      </c>
      <c r="F26" s="7">
        <v>0.21097586220378001</v>
      </c>
      <c r="G26" s="10">
        <v>0.159770285800305</v>
      </c>
      <c r="H26" s="10">
        <v>0.273255421248561</v>
      </c>
      <c r="I26" s="14" t="s">
        <v>173</v>
      </c>
      <c r="J26" s="7">
        <v>0.292244567180792</v>
      </c>
      <c r="K26" s="10">
        <v>0.23472640515621099</v>
      </c>
      <c r="L26" s="10">
        <v>0.35727701733141898</v>
      </c>
      <c r="M26" s="14" t="s">
        <v>173</v>
      </c>
      <c r="N26" s="7">
        <v>0.32463389580069202</v>
      </c>
      <c r="O26" s="10">
        <v>0.23054478152130001</v>
      </c>
      <c r="P26" s="10">
        <v>0.43539417501646899</v>
      </c>
      <c r="Q26" s="14" t="s">
        <v>173</v>
      </c>
    </row>
    <row r="27" spans="1:17" x14ac:dyDescent="0.25">
      <c r="A27" s="11" t="s">
        <v>199</v>
      </c>
      <c r="B27" s="7">
        <v>0.22301913214151201</v>
      </c>
      <c r="C27" s="10">
        <v>0.18198432430526701</v>
      </c>
      <c r="D27" s="10">
        <v>0.270249836355829</v>
      </c>
      <c r="E27" s="14" t="s">
        <v>173</v>
      </c>
      <c r="F27" s="7">
        <v>0.107876261211132</v>
      </c>
      <c r="G27" s="10">
        <v>6.8656958033723597E-2</v>
      </c>
      <c r="H27" s="10">
        <v>0.16551750420602601</v>
      </c>
      <c r="I27" s="14" t="s">
        <v>173</v>
      </c>
      <c r="J27" s="7">
        <v>0.30470408113894898</v>
      </c>
      <c r="K27" s="10">
        <v>0.230191526912883</v>
      </c>
      <c r="L27" s="10">
        <v>0.391082833318733</v>
      </c>
      <c r="M27" s="14" t="s">
        <v>173</v>
      </c>
      <c r="N27" s="7">
        <v>0.35559805717506798</v>
      </c>
      <c r="O27" s="10">
        <v>0.26621560811386202</v>
      </c>
      <c r="P27" s="10">
        <v>0.45632793216313899</v>
      </c>
      <c r="Q27" s="14" t="s">
        <v>173</v>
      </c>
    </row>
    <row r="28" spans="1:17" x14ac:dyDescent="0.25">
      <c r="A28" s="12" t="s">
        <v>200</v>
      </c>
      <c r="B28" s="8">
        <v>0.290405002206509</v>
      </c>
      <c r="C28" s="9">
        <v>0.244787430311981</v>
      </c>
      <c r="D28" s="9">
        <v>0.34068869042309102</v>
      </c>
      <c r="E28" s="15" t="s">
        <v>173</v>
      </c>
      <c r="F28" s="8">
        <v>0.19648893268069201</v>
      </c>
      <c r="G28" s="9">
        <v>0.125603936523591</v>
      </c>
      <c r="H28" s="9">
        <v>0.29393059678657302</v>
      </c>
      <c r="I28" s="15" t="s">
        <v>184</v>
      </c>
      <c r="J28" s="8">
        <v>0.30295705584916799</v>
      </c>
      <c r="K28" s="9">
        <v>0.234780730918666</v>
      </c>
      <c r="L28" s="9">
        <v>0.381071788616968</v>
      </c>
      <c r="M28" s="15" t="s">
        <v>173</v>
      </c>
      <c r="N28" s="8">
        <v>0.42397834951577801</v>
      </c>
      <c r="O28" s="9">
        <v>0.324875782400665</v>
      </c>
      <c r="P28" s="9">
        <v>0.52959737880889002</v>
      </c>
      <c r="Q28" s="15" t="s">
        <v>173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U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  <col min="18" max="18" width="30.28515625" bestFit="1" customWidth="1"/>
    <col min="21" max="21" width="5.7109375" customWidth="1"/>
  </cols>
  <sheetData>
    <row r="1" spans="1:21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</row>
    <row r="2" spans="1:21" x14ac:dyDescent="0.25">
      <c r="A2" s="1" t="s">
        <v>97</v>
      </c>
    </row>
    <row r="3" spans="1:21" x14ac:dyDescent="0.25">
      <c r="A3" s="1" t="s">
        <v>243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</row>
    <row r="4" spans="1:21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</row>
    <row r="5" spans="1:21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</row>
    <row r="6" spans="1:21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</row>
    <row r="7" spans="1:21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</row>
    <row r="8" spans="1:21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</row>
    <row r="9" spans="1:2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14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5" t="s">
        <v>173</v>
      </c>
    </row>
    <row r="10" spans="1:21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s="3" t="s">
        <v>173</v>
      </c>
    </row>
    <row r="11" spans="1:21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208</v>
      </c>
      <c r="G11" s="18" t="s">
        <v>176</v>
      </c>
      <c r="H11" s="18" t="s">
        <v>177</v>
      </c>
      <c r="I11" s="19" t="s">
        <v>178</v>
      </c>
      <c r="J11" s="17" t="s">
        <v>209</v>
      </c>
      <c r="K11" s="18" t="s">
        <v>176</v>
      </c>
      <c r="L11" s="18" t="s">
        <v>177</v>
      </c>
      <c r="M11" s="19" t="s">
        <v>178</v>
      </c>
      <c r="N11" s="17" t="s">
        <v>177</v>
      </c>
      <c r="O11" s="18" t="s">
        <v>176</v>
      </c>
      <c r="P11" s="18" t="s">
        <v>177</v>
      </c>
      <c r="Q11" s="19" t="s">
        <v>178</v>
      </c>
      <c r="R11" s="17" t="s">
        <v>210</v>
      </c>
      <c r="S11" s="18" t="s">
        <v>176</v>
      </c>
      <c r="T11" s="18" t="s">
        <v>177</v>
      </c>
      <c r="U11" s="19" t="s">
        <v>178</v>
      </c>
    </row>
    <row r="12" spans="1:21" x14ac:dyDescent="0.25">
      <c r="A12" s="11" t="s">
        <v>182</v>
      </c>
      <c r="B12" s="7">
        <v>0.25204834853289898</v>
      </c>
      <c r="C12" s="10">
        <v>0.24085604429994401</v>
      </c>
      <c r="D12" s="10">
        <v>0.26358016614327601</v>
      </c>
      <c r="E12" s="14" t="s">
        <v>173</v>
      </c>
      <c r="F12" s="7">
        <v>0.109603600570923</v>
      </c>
      <c r="G12" s="10">
        <v>8.7938799526803904E-2</v>
      </c>
      <c r="H12" s="10">
        <v>0.135811023706323</v>
      </c>
      <c r="I12" s="14" t="s">
        <v>173</v>
      </c>
      <c r="J12" s="7">
        <v>0.23764853264510799</v>
      </c>
      <c r="K12" s="10">
        <v>0.221456391854392</v>
      </c>
      <c r="L12" s="10">
        <v>0.25463736634556899</v>
      </c>
      <c r="M12" s="14" t="s">
        <v>173</v>
      </c>
      <c r="N12" s="7">
        <v>0.30746074546788998</v>
      </c>
      <c r="O12" s="10">
        <v>0.289928687572237</v>
      </c>
      <c r="P12" s="10">
        <v>0.32556688542960399</v>
      </c>
      <c r="Q12" s="14" t="s">
        <v>173</v>
      </c>
      <c r="R12" s="7">
        <v>0.16045133079791399</v>
      </c>
      <c r="S12" s="10">
        <v>5.0315780826961198E-2</v>
      </c>
      <c r="T12" s="10">
        <v>0.40807310351624798</v>
      </c>
      <c r="U12" s="14" t="s">
        <v>184</v>
      </c>
    </row>
    <row r="13" spans="1:21" x14ac:dyDescent="0.25">
      <c r="A13" s="11" t="s">
        <v>183</v>
      </c>
      <c r="B13" s="7">
        <v>0.28521120135399602</v>
      </c>
      <c r="C13" s="10">
        <v>0.22840522452545201</v>
      </c>
      <c r="D13" s="10">
        <v>0.349741392036992</v>
      </c>
      <c r="E13" s="14" t="s">
        <v>173</v>
      </c>
      <c r="F13" s="7">
        <v>7.5921747462251596E-2</v>
      </c>
      <c r="G13" s="10">
        <v>2.2603893192975101E-2</v>
      </c>
      <c r="H13" s="10">
        <v>0.225933456715909</v>
      </c>
      <c r="I13" s="14" t="s">
        <v>197</v>
      </c>
      <c r="J13" s="7">
        <v>0.30520473426587702</v>
      </c>
      <c r="K13" s="10">
        <v>0.235376527433834</v>
      </c>
      <c r="L13" s="10">
        <v>0.38530954900350201</v>
      </c>
      <c r="M13" s="14" t="s">
        <v>173</v>
      </c>
      <c r="N13" s="7">
        <v>0.312862551073326</v>
      </c>
      <c r="O13" s="10">
        <v>0.232067701364122</v>
      </c>
      <c r="P13" s="10">
        <v>0.40688243797148699</v>
      </c>
      <c r="Q13" s="14" t="s">
        <v>173</v>
      </c>
      <c r="R13" s="7">
        <v>0</v>
      </c>
      <c r="S13" s="10"/>
      <c r="T13" s="10"/>
      <c r="U13" s="14" t="s">
        <v>211</v>
      </c>
    </row>
    <row r="14" spans="1:21" x14ac:dyDescent="0.25">
      <c r="A14" s="11" t="s">
        <v>185</v>
      </c>
      <c r="B14" s="7">
        <v>0.28714343266646503</v>
      </c>
      <c r="C14" s="10">
        <v>0.24672726368817399</v>
      </c>
      <c r="D14" s="10">
        <v>0.33126860816992199</v>
      </c>
      <c r="E14" s="14" t="s">
        <v>173</v>
      </c>
      <c r="F14" s="7">
        <v>0.153080249196486</v>
      </c>
      <c r="G14" s="10">
        <v>7.1831396654336105E-2</v>
      </c>
      <c r="H14" s="10">
        <v>0.296839085144536</v>
      </c>
      <c r="I14" s="14" t="s">
        <v>197</v>
      </c>
      <c r="J14" s="7">
        <v>0.28972884197912002</v>
      </c>
      <c r="K14" s="10">
        <v>0.23369011758527899</v>
      </c>
      <c r="L14" s="10">
        <v>0.35301512282896802</v>
      </c>
      <c r="M14" s="14" t="s">
        <v>173</v>
      </c>
      <c r="N14" s="7">
        <v>0.327488022177786</v>
      </c>
      <c r="O14" s="10">
        <v>0.26103723741819801</v>
      </c>
      <c r="P14" s="10">
        <v>0.40166018590546698</v>
      </c>
      <c r="Q14" s="14" t="s">
        <v>173</v>
      </c>
      <c r="R14" s="7">
        <v>0</v>
      </c>
      <c r="S14" s="10"/>
      <c r="T14" s="10"/>
      <c r="U14" s="14" t="s">
        <v>211</v>
      </c>
    </row>
    <row r="15" spans="1:21" x14ac:dyDescent="0.25">
      <c r="A15" s="11" t="s">
        <v>186</v>
      </c>
      <c r="B15" s="7">
        <v>0.25416550271222299</v>
      </c>
      <c r="C15" s="10">
        <v>0.21350801867450001</v>
      </c>
      <c r="D15" s="10">
        <v>0.29961580581788699</v>
      </c>
      <c r="E15" s="14" t="s">
        <v>173</v>
      </c>
      <c r="F15" s="7">
        <v>0.150189573078337</v>
      </c>
      <c r="G15" s="10">
        <v>5.8449858593723397E-2</v>
      </c>
      <c r="H15" s="10">
        <v>0.334729356432795</v>
      </c>
      <c r="I15" s="14" t="s">
        <v>197</v>
      </c>
      <c r="J15" s="7">
        <v>0.229576706102433</v>
      </c>
      <c r="K15" s="10">
        <v>0.17634342731133101</v>
      </c>
      <c r="L15" s="10">
        <v>0.29316006045058302</v>
      </c>
      <c r="M15" s="14" t="s">
        <v>173</v>
      </c>
      <c r="N15" s="7">
        <v>0.29923133600011098</v>
      </c>
      <c r="O15" s="10">
        <v>0.23102009152658201</v>
      </c>
      <c r="P15" s="10">
        <v>0.37769072046610103</v>
      </c>
      <c r="Q15" s="14" t="s">
        <v>173</v>
      </c>
      <c r="R15" s="7">
        <v>0</v>
      </c>
      <c r="S15" s="10"/>
      <c r="T15" s="10"/>
      <c r="U15" s="14" t="s">
        <v>211</v>
      </c>
    </row>
    <row r="16" spans="1:21" x14ac:dyDescent="0.25">
      <c r="A16" s="11" t="s">
        <v>187</v>
      </c>
      <c r="B16" s="7">
        <v>0.28173431133947902</v>
      </c>
      <c r="C16" s="10">
        <v>0.24816250811125101</v>
      </c>
      <c r="D16" s="10">
        <v>0.31792724777558401</v>
      </c>
      <c r="E16" s="14" t="s">
        <v>173</v>
      </c>
      <c r="F16" s="7">
        <v>0.103193031738031</v>
      </c>
      <c r="G16" s="10">
        <v>5.4969874537668897E-2</v>
      </c>
      <c r="H16" s="10">
        <v>0.18542030223901801</v>
      </c>
      <c r="I16" s="14" t="s">
        <v>184</v>
      </c>
      <c r="J16" s="7">
        <v>0.296867446867285</v>
      </c>
      <c r="K16" s="10">
        <v>0.24040859182407101</v>
      </c>
      <c r="L16" s="10">
        <v>0.36029622800105898</v>
      </c>
      <c r="M16" s="14" t="s">
        <v>173</v>
      </c>
      <c r="N16" s="7">
        <v>0.34473944610408003</v>
      </c>
      <c r="O16" s="10">
        <v>0.28973443780921099</v>
      </c>
      <c r="P16" s="10">
        <v>0.40424366268685602</v>
      </c>
      <c r="Q16" s="14" t="s">
        <v>173</v>
      </c>
      <c r="R16" s="7">
        <v>0</v>
      </c>
      <c r="S16" s="10"/>
      <c r="T16" s="10"/>
      <c r="U16" s="14" t="s">
        <v>211</v>
      </c>
    </row>
    <row r="17" spans="1:21" x14ac:dyDescent="0.25">
      <c r="A17" s="11" t="s">
        <v>188</v>
      </c>
      <c r="B17" s="7">
        <v>0.26987392943891497</v>
      </c>
      <c r="C17" s="10">
        <v>0.23586421047338799</v>
      </c>
      <c r="D17" s="10">
        <v>0.30681853339707099</v>
      </c>
      <c r="E17" s="14" t="s">
        <v>173</v>
      </c>
      <c r="F17" s="7">
        <v>4.6658270015089202E-2</v>
      </c>
      <c r="G17" s="10">
        <v>1.8795020741632799E-2</v>
      </c>
      <c r="H17" s="10">
        <v>0.11114909027742199</v>
      </c>
      <c r="I17" s="14" t="s">
        <v>184</v>
      </c>
      <c r="J17" s="7">
        <v>0.29591613840632303</v>
      </c>
      <c r="K17" s="10">
        <v>0.23759271257150899</v>
      </c>
      <c r="L17" s="10">
        <v>0.36176314682935901</v>
      </c>
      <c r="M17" s="14" t="s">
        <v>173</v>
      </c>
      <c r="N17" s="7">
        <v>0.31857872054018599</v>
      </c>
      <c r="O17" s="10">
        <v>0.26576365035572802</v>
      </c>
      <c r="P17" s="10">
        <v>0.37650752545877197</v>
      </c>
      <c r="Q17" s="14" t="s">
        <v>173</v>
      </c>
      <c r="R17" s="7">
        <v>0.119031439713335</v>
      </c>
      <c r="S17" s="10">
        <v>1.0033266831194201E-3</v>
      </c>
      <c r="T17" s="10">
        <v>0.94785443092949795</v>
      </c>
      <c r="U17" s="14" t="s">
        <v>197</v>
      </c>
    </row>
    <row r="18" spans="1:21" x14ac:dyDescent="0.25">
      <c r="A18" s="11" t="s">
        <v>189</v>
      </c>
      <c r="B18" s="7">
        <v>0.249710102751725</v>
      </c>
      <c r="C18" s="10">
        <v>0.223410910647072</v>
      </c>
      <c r="D18" s="10">
        <v>0.277996920559962</v>
      </c>
      <c r="E18" s="14" t="s">
        <v>173</v>
      </c>
      <c r="F18" s="7">
        <v>9.4697988904350605E-2</v>
      </c>
      <c r="G18" s="10">
        <v>4.3871091855776298E-2</v>
      </c>
      <c r="H18" s="10">
        <v>0.192551669534304</v>
      </c>
      <c r="I18" s="14" t="s">
        <v>184</v>
      </c>
      <c r="J18" s="7">
        <v>0.24100299467550401</v>
      </c>
      <c r="K18" s="10">
        <v>0.204472488266603</v>
      </c>
      <c r="L18" s="10">
        <v>0.28174850184585298</v>
      </c>
      <c r="M18" s="14" t="s">
        <v>173</v>
      </c>
      <c r="N18" s="7">
        <v>0.31111230473102203</v>
      </c>
      <c r="O18" s="10">
        <v>0.26916012991147797</v>
      </c>
      <c r="P18" s="10">
        <v>0.35641445266201799</v>
      </c>
      <c r="Q18" s="14" t="s">
        <v>173</v>
      </c>
      <c r="R18" s="7">
        <v>0</v>
      </c>
      <c r="S18" s="10"/>
      <c r="T18" s="10"/>
      <c r="U18" s="14" t="s">
        <v>211</v>
      </c>
    </row>
    <row r="19" spans="1:21" x14ac:dyDescent="0.25">
      <c r="A19" s="11" t="s">
        <v>190</v>
      </c>
      <c r="B19" s="7">
        <v>0.25503024827822202</v>
      </c>
      <c r="C19" s="10">
        <v>0.23525438997352699</v>
      </c>
      <c r="D19" s="10">
        <v>0.27586881807058</v>
      </c>
      <c r="E19" s="14" t="s">
        <v>173</v>
      </c>
      <c r="F19" s="7">
        <v>0.12608398122241599</v>
      </c>
      <c r="G19" s="10">
        <v>8.5438568859566397E-2</v>
      </c>
      <c r="H19" s="10">
        <v>0.18221306468940901</v>
      </c>
      <c r="I19" s="14" t="s">
        <v>173</v>
      </c>
      <c r="J19" s="7">
        <v>0.21578384499987499</v>
      </c>
      <c r="K19" s="10">
        <v>0.18636524862856799</v>
      </c>
      <c r="L19" s="10">
        <v>0.248428383106823</v>
      </c>
      <c r="M19" s="14" t="s">
        <v>173</v>
      </c>
      <c r="N19" s="7">
        <v>0.314643513132564</v>
      </c>
      <c r="O19" s="10">
        <v>0.28588708898787102</v>
      </c>
      <c r="P19" s="10">
        <v>0.344895451553899</v>
      </c>
      <c r="Q19" s="14" t="s">
        <v>173</v>
      </c>
      <c r="R19" s="7">
        <v>0.25271059870328599</v>
      </c>
      <c r="S19" s="10">
        <v>6.1984105006428203E-2</v>
      </c>
      <c r="T19" s="10">
        <v>0.63378142097630397</v>
      </c>
      <c r="U19" s="14" t="s">
        <v>197</v>
      </c>
    </row>
    <row r="20" spans="1:21" x14ac:dyDescent="0.25">
      <c r="A20" s="11" t="s">
        <v>191</v>
      </c>
      <c r="B20" s="7">
        <v>0.243442519801438</v>
      </c>
      <c r="C20" s="10">
        <v>0.206504505219921</v>
      </c>
      <c r="D20" s="10">
        <v>0.28461780799998299</v>
      </c>
      <c r="E20" s="14" t="s">
        <v>173</v>
      </c>
      <c r="F20" s="7">
        <v>9.5872208808637102E-2</v>
      </c>
      <c r="G20" s="10">
        <v>4.5565626455347098E-2</v>
      </c>
      <c r="H20" s="10">
        <v>0.19062659306305901</v>
      </c>
      <c r="I20" s="14" t="s">
        <v>184</v>
      </c>
      <c r="J20" s="7">
        <v>0.25987906952218098</v>
      </c>
      <c r="K20" s="10">
        <v>0.197460023467667</v>
      </c>
      <c r="L20" s="10">
        <v>0.333822028776952</v>
      </c>
      <c r="M20" s="14" t="s">
        <v>173</v>
      </c>
      <c r="N20" s="7">
        <v>0.30387997163601599</v>
      </c>
      <c r="O20" s="10">
        <v>0.24102567882787099</v>
      </c>
      <c r="P20" s="10">
        <v>0.37502612749098702</v>
      </c>
      <c r="Q20" s="14" t="s">
        <v>173</v>
      </c>
      <c r="R20" s="7">
        <v>0.28415462040148898</v>
      </c>
      <c r="S20" s="10">
        <v>2.4712700671749598E-3</v>
      </c>
      <c r="T20" s="10">
        <v>0.98452079338355802</v>
      </c>
      <c r="U20" s="14" t="s">
        <v>197</v>
      </c>
    </row>
    <row r="21" spans="1:21" x14ac:dyDescent="0.25">
      <c r="A21" s="11" t="s">
        <v>192</v>
      </c>
      <c r="B21" s="7">
        <v>0.24103055579135901</v>
      </c>
      <c r="C21" s="10">
        <v>0.209278851706311</v>
      </c>
      <c r="D21" s="10">
        <v>0.27591862090730901</v>
      </c>
      <c r="E21" s="14" t="s">
        <v>173</v>
      </c>
      <c r="F21" s="7">
        <v>0.141039570172691</v>
      </c>
      <c r="G21" s="10">
        <v>9.2039187239558104E-2</v>
      </c>
      <c r="H21" s="10">
        <v>0.21009083970022499</v>
      </c>
      <c r="I21" s="14" t="s">
        <v>173</v>
      </c>
      <c r="J21" s="7">
        <v>0.241669577225161</v>
      </c>
      <c r="K21" s="10">
        <v>0.19268375568552301</v>
      </c>
      <c r="L21" s="10">
        <v>0.29850430768082398</v>
      </c>
      <c r="M21" s="14" t="s">
        <v>173</v>
      </c>
      <c r="N21" s="7">
        <v>0.29931967031613099</v>
      </c>
      <c r="O21" s="10">
        <v>0.24521906742845401</v>
      </c>
      <c r="P21" s="10">
        <v>0.35966840033686998</v>
      </c>
      <c r="Q21" s="14" t="s">
        <v>173</v>
      </c>
      <c r="R21" s="7">
        <v>6.2747234730919393E-2</v>
      </c>
      <c r="S21" s="10">
        <v>6.50979639401391E-3</v>
      </c>
      <c r="T21" s="10">
        <v>0.40618454890592098</v>
      </c>
      <c r="U21" s="14" t="s">
        <v>197</v>
      </c>
    </row>
    <row r="22" spans="1:21" x14ac:dyDescent="0.25">
      <c r="A22" s="11" t="s">
        <v>193</v>
      </c>
      <c r="B22" s="7">
        <v>0.19049829316313599</v>
      </c>
      <c r="C22" s="10">
        <v>0.15714830009806799</v>
      </c>
      <c r="D22" s="10">
        <v>0.22900285200961801</v>
      </c>
      <c r="E22" s="14" t="s">
        <v>173</v>
      </c>
      <c r="F22" s="7">
        <v>9.8345720667193604E-2</v>
      </c>
      <c r="G22" s="10">
        <v>4.9568325340432602E-2</v>
      </c>
      <c r="H22" s="10">
        <v>0.185741794287868</v>
      </c>
      <c r="I22" s="14" t="s">
        <v>184</v>
      </c>
      <c r="J22" s="7">
        <v>0.18697988923005199</v>
      </c>
      <c r="K22" s="10">
        <v>0.14253496738449001</v>
      </c>
      <c r="L22" s="10">
        <v>0.24138220205567201</v>
      </c>
      <c r="M22" s="14" t="s">
        <v>173</v>
      </c>
      <c r="N22" s="7">
        <v>0.25040511859192399</v>
      </c>
      <c r="O22" s="10">
        <v>0.19367409729573701</v>
      </c>
      <c r="P22" s="10">
        <v>0.31721625022045902</v>
      </c>
      <c r="Q22" s="14" t="s">
        <v>173</v>
      </c>
      <c r="R22" s="7">
        <v>0</v>
      </c>
      <c r="S22" s="10"/>
      <c r="T22" s="10"/>
      <c r="U22" s="14" t="s">
        <v>211</v>
      </c>
    </row>
    <row r="23" spans="1:21" x14ac:dyDescent="0.25">
      <c r="A23" s="11" t="s">
        <v>194</v>
      </c>
      <c r="B23" s="7">
        <v>0.23034008819466401</v>
      </c>
      <c r="C23" s="10">
        <v>0.202414300647278</v>
      </c>
      <c r="D23" s="10">
        <v>0.260858537622703</v>
      </c>
      <c r="E23" s="14" t="s">
        <v>173</v>
      </c>
      <c r="F23" s="7">
        <v>7.8441263590550495E-2</v>
      </c>
      <c r="G23" s="10">
        <v>4.2847630284141201E-2</v>
      </c>
      <c r="H23" s="10">
        <v>0.13929946946101199</v>
      </c>
      <c r="I23" s="14" t="s">
        <v>184</v>
      </c>
      <c r="J23" s="7">
        <v>0.25094948077547902</v>
      </c>
      <c r="K23" s="10">
        <v>0.20471567554200101</v>
      </c>
      <c r="L23" s="10">
        <v>0.30363831615109399</v>
      </c>
      <c r="M23" s="14" t="s">
        <v>173</v>
      </c>
      <c r="N23" s="7">
        <v>0.26703599351578999</v>
      </c>
      <c r="O23" s="10">
        <v>0.224552040904936</v>
      </c>
      <c r="P23" s="10">
        <v>0.31429986565292101</v>
      </c>
      <c r="Q23" s="14" t="s">
        <v>173</v>
      </c>
      <c r="R23" s="7">
        <v>0</v>
      </c>
      <c r="S23" s="10"/>
      <c r="T23" s="10"/>
      <c r="U23" s="14" t="s">
        <v>211</v>
      </c>
    </row>
    <row r="24" spans="1:21" x14ac:dyDescent="0.25">
      <c r="A24" s="11" t="s">
        <v>195</v>
      </c>
      <c r="B24" s="7">
        <v>0.25000329250201597</v>
      </c>
      <c r="C24" s="10">
        <v>0.21477191994060399</v>
      </c>
      <c r="D24" s="10">
        <v>0.28888779675996601</v>
      </c>
      <c r="E24" s="14" t="s">
        <v>173</v>
      </c>
      <c r="F24" s="7">
        <v>5.9055907339248703E-2</v>
      </c>
      <c r="G24" s="10">
        <v>2.62445294140814E-2</v>
      </c>
      <c r="H24" s="10">
        <v>0.12751675924462599</v>
      </c>
      <c r="I24" s="14" t="s">
        <v>184</v>
      </c>
      <c r="J24" s="7">
        <v>0.25560502012351799</v>
      </c>
      <c r="K24" s="10">
        <v>0.20405538704302001</v>
      </c>
      <c r="L24" s="10">
        <v>0.31502319691418301</v>
      </c>
      <c r="M24" s="14" t="s">
        <v>173</v>
      </c>
      <c r="N24" s="7">
        <v>0.31122943705077899</v>
      </c>
      <c r="O24" s="10">
        <v>0.25193869519337903</v>
      </c>
      <c r="P24" s="10">
        <v>0.37743339016632999</v>
      </c>
      <c r="Q24" s="14" t="s">
        <v>173</v>
      </c>
      <c r="R24" s="7">
        <v>0.236592244459052</v>
      </c>
      <c r="S24" s="10">
        <v>1.8567753225542501E-2</v>
      </c>
      <c r="T24" s="10">
        <v>0.83543932091249895</v>
      </c>
      <c r="U24" s="14" t="s">
        <v>197</v>
      </c>
    </row>
    <row r="25" spans="1:21" x14ac:dyDescent="0.25">
      <c r="A25" s="11" t="s">
        <v>196</v>
      </c>
      <c r="B25" s="7">
        <v>0.22472437636766601</v>
      </c>
      <c r="C25" s="10">
        <v>0.177612049743501</v>
      </c>
      <c r="D25" s="10">
        <v>0.28007747563869001</v>
      </c>
      <c r="E25" s="14" t="s">
        <v>173</v>
      </c>
      <c r="F25" s="7">
        <v>9.5289600407418198E-2</v>
      </c>
      <c r="G25" s="10">
        <v>2.7772166734221702E-2</v>
      </c>
      <c r="H25" s="10">
        <v>0.27972369691567001</v>
      </c>
      <c r="I25" s="14" t="s">
        <v>197</v>
      </c>
      <c r="J25" s="7">
        <v>0.210180740617291</v>
      </c>
      <c r="K25" s="10">
        <v>0.14702374739954799</v>
      </c>
      <c r="L25" s="10">
        <v>0.29120579220125598</v>
      </c>
      <c r="M25" s="14" t="s">
        <v>173</v>
      </c>
      <c r="N25" s="7">
        <v>0.27235786978493498</v>
      </c>
      <c r="O25" s="10">
        <v>0.199480196472439</v>
      </c>
      <c r="P25" s="10">
        <v>0.35989069467203899</v>
      </c>
      <c r="Q25" s="14" t="s">
        <v>173</v>
      </c>
      <c r="R25" s="7">
        <v>0</v>
      </c>
      <c r="S25" s="10"/>
      <c r="T25" s="10"/>
      <c r="U25" s="14" t="s">
        <v>211</v>
      </c>
    </row>
    <row r="26" spans="1:21" x14ac:dyDescent="0.25">
      <c r="A26" s="11" t="s">
        <v>198</v>
      </c>
      <c r="B26" s="7">
        <v>0.25882710628488598</v>
      </c>
      <c r="C26" s="10">
        <v>0.21985121802263299</v>
      </c>
      <c r="D26" s="10">
        <v>0.30203761624582698</v>
      </c>
      <c r="E26" s="14" t="s">
        <v>173</v>
      </c>
      <c r="F26" s="7">
        <v>0.120054696072105</v>
      </c>
      <c r="G26" s="10">
        <v>6.4452756063170705E-2</v>
      </c>
      <c r="H26" s="10">
        <v>0.21271694390759299</v>
      </c>
      <c r="I26" s="14" t="s">
        <v>184</v>
      </c>
      <c r="J26" s="7">
        <v>0.30975405466267197</v>
      </c>
      <c r="K26" s="10">
        <v>0.25336532640498299</v>
      </c>
      <c r="L26" s="10">
        <v>0.37243256352523002</v>
      </c>
      <c r="M26" s="14" t="s">
        <v>173</v>
      </c>
      <c r="N26" s="7">
        <v>0.26830038840314502</v>
      </c>
      <c r="O26" s="10">
        <v>0.20928190848473899</v>
      </c>
      <c r="P26" s="10">
        <v>0.33687168789032401</v>
      </c>
      <c r="Q26" s="14" t="s">
        <v>173</v>
      </c>
      <c r="R26" s="7">
        <v>0</v>
      </c>
      <c r="S26" s="10"/>
      <c r="T26" s="10"/>
      <c r="U26" s="14" t="s">
        <v>211</v>
      </c>
    </row>
    <row r="27" spans="1:21" x14ac:dyDescent="0.25">
      <c r="A27" s="11" t="s">
        <v>199</v>
      </c>
      <c r="B27" s="7">
        <v>0.22301913214151201</v>
      </c>
      <c r="C27" s="10">
        <v>0.18198432430526701</v>
      </c>
      <c r="D27" s="10">
        <v>0.270249836355829</v>
      </c>
      <c r="E27" s="14" t="s">
        <v>173</v>
      </c>
      <c r="F27" s="7">
        <v>3.4110022775177301E-2</v>
      </c>
      <c r="G27" s="10">
        <v>7.9792925287485005E-3</v>
      </c>
      <c r="H27" s="10">
        <v>0.13423481482444399</v>
      </c>
      <c r="I27" s="14" t="s">
        <v>184</v>
      </c>
      <c r="J27" s="7">
        <v>0.20492902464524401</v>
      </c>
      <c r="K27" s="10">
        <v>0.150099167109563</v>
      </c>
      <c r="L27" s="10">
        <v>0.27334602974750599</v>
      </c>
      <c r="M27" s="14" t="s">
        <v>173</v>
      </c>
      <c r="N27" s="7">
        <v>0.33947542531804697</v>
      </c>
      <c r="O27" s="10">
        <v>0.26618605048650601</v>
      </c>
      <c r="P27" s="10">
        <v>0.421356934476462</v>
      </c>
      <c r="Q27" s="14" t="s">
        <v>173</v>
      </c>
      <c r="R27" s="7">
        <v>0</v>
      </c>
      <c r="S27" s="10"/>
      <c r="T27" s="10"/>
      <c r="U27" s="14" t="s">
        <v>211</v>
      </c>
    </row>
    <row r="28" spans="1:21" x14ac:dyDescent="0.25">
      <c r="A28" s="12" t="s">
        <v>200</v>
      </c>
      <c r="B28" s="8">
        <v>0.290405002206509</v>
      </c>
      <c r="C28" s="9">
        <v>0.244787430311981</v>
      </c>
      <c r="D28" s="9">
        <v>0.34068869042309102</v>
      </c>
      <c r="E28" s="15" t="s">
        <v>173</v>
      </c>
      <c r="F28" s="8">
        <v>7.6485863694518499E-2</v>
      </c>
      <c r="G28" s="9">
        <v>3.0722174856264401E-2</v>
      </c>
      <c r="H28" s="9">
        <v>0.17790682813415101</v>
      </c>
      <c r="I28" s="15" t="s">
        <v>184</v>
      </c>
      <c r="J28" s="8">
        <v>0.294904162300267</v>
      </c>
      <c r="K28" s="9">
        <v>0.227747091990917</v>
      </c>
      <c r="L28" s="9">
        <v>0.37231684638182999</v>
      </c>
      <c r="M28" s="15" t="s">
        <v>173</v>
      </c>
      <c r="N28" s="8">
        <v>0.34706522391340999</v>
      </c>
      <c r="O28" s="9">
        <v>0.278312757070244</v>
      </c>
      <c r="P28" s="9">
        <v>0.42285049343380199</v>
      </c>
      <c r="Q28" s="15" t="s">
        <v>173</v>
      </c>
      <c r="R28" s="8">
        <v>0</v>
      </c>
      <c r="S28" s="9"/>
      <c r="T28" s="9"/>
      <c r="U28" s="15" t="s">
        <v>211</v>
      </c>
    </row>
    <row r="29" spans="1:2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  <c r="R29" t="s">
        <v>173</v>
      </c>
      <c r="S29" t="s">
        <v>173</v>
      </c>
      <c r="T29" t="s">
        <v>173</v>
      </c>
      <c r="U29" s="16" t="s">
        <v>173</v>
      </c>
    </row>
    <row r="30" spans="1:21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</row>
    <row r="31" spans="1:21" x14ac:dyDescent="0.25">
      <c r="A31" s="20" t="s">
        <v>178</v>
      </c>
    </row>
    <row r="32" spans="1:21" x14ac:dyDescent="0.25">
      <c r="A32" s="20" t="s">
        <v>201</v>
      </c>
    </row>
    <row r="33" spans="1:21" x14ac:dyDescent="0.25">
      <c r="A33" s="20" t="s">
        <v>202</v>
      </c>
    </row>
    <row r="34" spans="1:21" x14ac:dyDescent="0.25">
      <c r="A34" s="20" t="s">
        <v>173</v>
      </c>
    </row>
    <row r="35" spans="1:21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</row>
    <row r="36" spans="1:21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</row>
    <row r="37" spans="1:21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</row>
    <row r="38" spans="1:21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</row>
    <row r="39" spans="1:21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4.7109375" bestFit="1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98</v>
      </c>
    </row>
    <row r="3" spans="1:17" x14ac:dyDescent="0.25">
      <c r="A3" s="1" t="s">
        <v>243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16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212</v>
      </c>
      <c r="G11" s="18" t="s">
        <v>176</v>
      </c>
      <c r="H11" s="18" t="s">
        <v>177</v>
      </c>
      <c r="I11" s="19" t="s">
        <v>178</v>
      </c>
      <c r="J11" s="17" t="s">
        <v>213</v>
      </c>
      <c r="K11" s="18" t="s">
        <v>176</v>
      </c>
      <c r="L11" s="18" t="s">
        <v>177</v>
      </c>
      <c r="M11" s="19" t="s">
        <v>178</v>
      </c>
      <c r="N11" s="17" t="s">
        <v>214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0.25204834853289898</v>
      </c>
      <c r="C12" s="10">
        <v>0.24085604429994401</v>
      </c>
      <c r="D12" s="10">
        <v>0.26358016614327601</v>
      </c>
      <c r="E12" s="14" t="s">
        <v>173</v>
      </c>
      <c r="F12" s="7">
        <v>0.28375275128726302</v>
      </c>
      <c r="G12" s="10">
        <v>0.26882855442704601</v>
      </c>
      <c r="H12" s="10">
        <v>0.29916647448543499</v>
      </c>
      <c r="I12" s="14" t="s">
        <v>173</v>
      </c>
      <c r="J12" s="7">
        <v>0.28782869106629699</v>
      </c>
      <c r="K12" s="10">
        <v>0.237284057499554</v>
      </c>
      <c r="L12" s="10">
        <v>0.34428006169379499</v>
      </c>
      <c r="M12" s="14" t="s">
        <v>173</v>
      </c>
      <c r="N12" s="7">
        <v>0.18746457958545801</v>
      </c>
      <c r="O12" s="10">
        <v>0.17132587379219999</v>
      </c>
      <c r="P12" s="10">
        <v>0.20474791217118199</v>
      </c>
      <c r="Q12" s="14" t="s">
        <v>173</v>
      </c>
    </row>
    <row r="13" spans="1:17" x14ac:dyDescent="0.25">
      <c r="A13" s="11" t="s">
        <v>183</v>
      </c>
      <c r="B13" s="7">
        <v>0.28521120135399602</v>
      </c>
      <c r="C13" s="10">
        <v>0.22840522452545201</v>
      </c>
      <c r="D13" s="10">
        <v>0.349741392036992</v>
      </c>
      <c r="E13" s="14" t="s">
        <v>173</v>
      </c>
      <c r="F13" s="7">
        <v>0.32368941858391798</v>
      </c>
      <c r="G13" s="10">
        <v>0.24602843154107901</v>
      </c>
      <c r="H13" s="10">
        <v>0.412454371588378</v>
      </c>
      <c r="I13" s="14" t="s">
        <v>173</v>
      </c>
      <c r="J13" s="7">
        <v>0.275025890755353</v>
      </c>
      <c r="K13" s="10">
        <v>4.64859581554357E-2</v>
      </c>
      <c r="L13" s="10">
        <v>0.74695969753745695</v>
      </c>
      <c r="M13" s="14" t="s">
        <v>197</v>
      </c>
      <c r="N13" s="7">
        <v>0.21024819875096101</v>
      </c>
      <c r="O13" s="10">
        <v>0.13385985795107899</v>
      </c>
      <c r="P13" s="10">
        <v>0.31440466347836499</v>
      </c>
      <c r="Q13" s="14" t="s">
        <v>184</v>
      </c>
    </row>
    <row r="14" spans="1:17" x14ac:dyDescent="0.25">
      <c r="A14" s="11" t="s">
        <v>185</v>
      </c>
      <c r="B14" s="7">
        <v>0.28714343266646503</v>
      </c>
      <c r="C14" s="10">
        <v>0.24672726368817399</v>
      </c>
      <c r="D14" s="10">
        <v>0.33126860816992199</v>
      </c>
      <c r="E14" s="14" t="s">
        <v>173</v>
      </c>
      <c r="F14" s="7">
        <v>0.32100690289172801</v>
      </c>
      <c r="G14" s="10">
        <v>0.27734751139077102</v>
      </c>
      <c r="H14" s="10">
        <v>0.368038833819889</v>
      </c>
      <c r="I14" s="14" t="s">
        <v>173</v>
      </c>
      <c r="J14" s="7">
        <v>0.305012584210477</v>
      </c>
      <c r="K14" s="10">
        <v>0.116387872928898</v>
      </c>
      <c r="L14" s="10">
        <v>0.59387513960398297</v>
      </c>
      <c r="M14" s="14" t="s">
        <v>197</v>
      </c>
      <c r="N14" s="7">
        <v>0.206933719603037</v>
      </c>
      <c r="O14" s="10">
        <v>0.14001628988835901</v>
      </c>
      <c r="P14" s="10">
        <v>0.29486704140735798</v>
      </c>
      <c r="Q14" s="14" t="s">
        <v>173</v>
      </c>
    </row>
    <row r="15" spans="1:17" x14ac:dyDescent="0.25">
      <c r="A15" s="11" t="s">
        <v>186</v>
      </c>
      <c r="B15" s="7">
        <v>0.25416550271222299</v>
      </c>
      <c r="C15" s="10">
        <v>0.21350801867450001</v>
      </c>
      <c r="D15" s="10">
        <v>0.29961580581788699</v>
      </c>
      <c r="E15" s="14" t="s">
        <v>173</v>
      </c>
      <c r="F15" s="7">
        <v>0.25219719454060802</v>
      </c>
      <c r="G15" s="10">
        <v>0.20613404403010999</v>
      </c>
      <c r="H15" s="10">
        <v>0.30460417693473302</v>
      </c>
      <c r="I15" s="14" t="s">
        <v>173</v>
      </c>
      <c r="J15" s="7">
        <v>0.23458653436872101</v>
      </c>
      <c r="K15" s="10">
        <v>8.6998595250157199E-2</v>
      </c>
      <c r="L15" s="10">
        <v>0.49641560848328198</v>
      </c>
      <c r="M15" s="14" t="s">
        <v>197</v>
      </c>
      <c r="N15" s="7">
        <v>0.26063861349858097</v>
      </c>
      <c r="O15" s="10">
        <v>0.198492331796254</v>
      </c>
      <c r="P15" s="10">
        <v>0.33413097757827598</v>
      </c>
      <c r="Q15" s="14" t="s">
        <v>173</v>
      </c>
    </row>
    <row r="16" spans="1:17" x14ac:dyDescent="0.25">
      <c r="A16" s="11" t="s">
        <v>187</v>
      </c>
      <c r="B16" s="7">
        <v>0.28173431133947902</v>
      </c>
      <c r="C16" s="10">
        <v>0.24816250811125101</v>
      </c>
      <c r="D16" s="10">
        <v>0.31792724777558401</v>
      </c>
      <c r="E16" s="14" t="s">
        <v>173</v>
      </c>
      <c r="F16" s="7">
        <v>0.33637656369947999</v>
      </c>
      <c r="G16" s="10">
        <v>0.28711763761613701</v>
      </c>
      <c r="H16" s="10">
        <v>0.38946946648959702</v>
      </c>
      <c r="I16" s="14" t="s">
        <v>173</v>
      </c>
      <c r="J16" s="7">
        <v>0.313783845971219</v>
      </c>
      <c r="K16" s="10">
        <v>0.18549667657657301</v>
      </c>
      <c r="L16" s="10">
        <v>0.47865421229418198</v>
      </c>
      <c r="M16" s="14" t="s">
        <v>197</v>
      </c>
      <c r="N16" s="7">
        <v>0.180748188052511</v>
      </c>
      <c r="O16" s="10">
        <v>0.135159983242331</v>
      </c>
      <c r="P16" s="10">
        <v>0.237490394817752</v>
      </c>
      <c r="Q16" s="14" t="s">
        <v>173</v>
      </c>
    </row>
    <row r="17" spans="1:17" x14ac:dyDescent="0.25">
      <c r="A17" s="11" t="s">
        <v>188</v>
      </c>
      <c r="B17" s="7">
        <v>0.26987392943891497</v>
      </c>
      <c r="C17" s="10">
        <v>0.23586421047338799</v>
      </c>
      <c r="D17" s="10">
        <v>0.30681853339707099</v>
      </c>
      <c r="E17" s="14" t="s">
        <v>173</v>
      </c>
      <c r="F17" s="7">
        <v>0.29966085409335003</v>
      </c>
      <c r="G17" s="10">
        <v>0.244683314651093</v>
      </c>
      <c r="H17" s="10">
        <v>0.36108584029836299</v>
      </c>
      <c r="I17" s="14" t="s">
        <v>173</v>
      </c>
      <c r="J17" s="7">
        <v>0.25583828503001999</v>
      </c>
      <c r="K17" s="10">
        <v>0.14229853254021699</v>
      </c>
      <c r="L17" s="10">
        <v>0.41602890584746799</v>
      </c>
      <c r="M17" s="14" t="s">
        <v>197</v>
      </c>
      <c r="N17" s="7">
        <v>0.23929719826892901</v>
      </c>
      <c r="O17" s="10">
        <v>0.189798372398849</v>
      </c>
      <c r="P17" s="10">
        <v>0.296973414352732</v>
      </c>
      <c r="Q17" s="14" t="s">
        <v>173</v>
      </c>
    </row>
    <row r="18" spans="1:17" x14ac:dyDescent="0.25">
      <c r="A18" s="11" t="s">
        <v>189</v>
      </c>
      <c r="B18" s="7">
        <v>0.249710102751725</v>
      </c>
      <c r="C18" s="10">
        <v>0.223410910647072</v>
      </c>
      <c r="D18" s="10">
        <v>0.277996920559962</v>
      </c>
      <c r="E18" s="14" t="s">
        <v>173</v>
      </c>
      <c r="F18" s="7">
        <v>0.28271341394416299</v>
      </c>
      <c r="G18" s="10">
        <v>0.24743246791092</v>
      </c>
      <c r="H18" s="10">
        <v>0.32088003717382702</v>
      </c>
      <c r="I18" s="14" t="s">
        <v>173</v>
      </c>
      <c r="J18" s="7">
        <v>0.27881075496367602</v>
      </c>
      <c r="K18" s="10">
        <v>0.17456036857905599</v>
      </c>
      <c r="L18" s="10">
        <v>0.41408798648640799</v>
      </c>
      <c r="M18" s="14" t="s">
        <v>197</v>
      </c>
      <c r="N18" s="7">
        <v>0.20107256779886101</v>
      </c>
      <c r="O18" s="10">
        <v>0.165853930254732</v>
      </c>
      <c r="P18" s="10">
        <v>0.24160367733315299</v>
      </c>
      <c r="Q18" s="14" t="s">
        <v>173</v>
      </c>
    </row>
    <row r="19" spans="1:17" x14ac:dyDescent="0.25">
      <c r="A19" s="11" t="s">
        <v>190</v>
      </c>
      <c r="B19" s="7">
        <v>0.25503024827822202</v>
      </c>
      <c r="C19" s="10">
        <v>0.23525438997352699</v>
      </c>
      <c r="D19" s="10">
        <v>0.27586881807058</v>
      </c>
      <c r="E19" s="14" t="s">
        <v>173</v>
      </c>
      <c r="F19" s="7">
        <v>0.28768092264876299</v>
      </c>
      <c r="G19" s="10">
        <v>0.26245764005234901</v>
      </c>
      <c r="H19" s="10">
        <v>0.31429528167503001</v>
      </c>
      <c r="I19" s="14" t="s">
        <v>173</v>
      </c>
      <c r="J19" s="7">
        <v>0.28421619338376503</v>
      </c>
      <c r="K19" s="10">
        <v>0.19607947565720399</v>
      </c>
      <c r="L19" s="10">
        <v>0.392621618228231</v>
      </c>
      <c r="M19" s="14" t="s">
        <v>184</v>
      </c>
      <c r="N19" s="7">
        <v>0.17657312832088101</v>
      </c>
      <c r="O19" s="10">
        <v>0.14629739487628499</v>
      </c>
      <c r="P19" s="10">
        <v>0.211561634817791</v>
      </c>
      <c r="Q19" s="14" t="s">
        <v>173</v>
      </c>
    </row>
    <row r="20" spans="1:17" x14ac:dyDescent="0.25">
      <c r="A20" s="11" t="s">
        <v>191</v>
      </c>
      <c r="B20" s="7">
        <v>0.243442519801438</v>
      </c>
      <c r="C20" s="10">
        <v>0.206504505219921</v>
      </c>
      <c r="D20" s="10">
        <v>0.28461780799998299</v>
      </c>
      <c r="E20" s="14" t="s">
        <v>173</v>
      </c>
      <c r="F20" s="7">
        <v>0.29290762821602501</v>
      </c>
      <c r="G20" s="10">
        <v>0.236521709377949</v>
      </c>
      <c r="H20" s="10">
        <v>0.35645972911235302</v>
      </c>
      <c r="I20" s="14" t="s">
        <v>173</v>
      </c>
      <c r="J20" s="7">
        <v>0.44757168630372701</v>
      </c>
      <c r="K20" s="10">
        <v>0.25581131348624198</v>
      </c>
      <c r="L20" s="10">
        <v>0.65630716484574003</v>
      </c>
      <c r="M20" s="14" t="s">
        <v>197</v>
      </c>
      <c r="N20" s="7">
        <v>0.14445801253010199</v>
      </c>
      <c r="O20" s="10">
        <v>9.7686095797628394E-2</v>
      </c>
      <c r="P20" s="10">
        <v>0.20845074665440899</v>
      </c>
      <c r="Q20" s="14" t="s">
        <v>173</v>
      </c>
    </row>
    <row r="21" spans="1:17" x14ac:dyDescent="0.25">
      <c r="A21" s="11" t="s">
        <v>192</v>
      </c>
      <c r="B21" s="7">
        <v>0.24103055579135901</v>
      </c>
      <c r="C21" s="10">
        <v>0.209278851706311</v>
      </c>
      <c r="D21" s="10">
        <v>0.27591862090730901</v>
      </c>
      <c r="E21" s="14" t="s">
        <v>173</v>
      </c>
      <c r="F21" s="7">
        <v>0.26428539407923002</v>
      </c>
      <c r="G21" s="10">
        <v>0.222355083435644</v>
      </c>
      <c r="H21" s="10">
        <v>0.310960863196103</v>
      </c>
      <c r="I21" s="14" t="s">
        <v>173</v>
      </c>
      <c r="J21" s="7">
        <v>0.26150378903934202</v>
      </c>
      <c r="K21" s="10">
        <v>0.143055171400711</v>
      </c>
      <c r="L21" s="10">
        <v>0.428936572375825</v>
      </c>
      <c r="M21" s="14" t="s">
        <v>197</v>
      </c>
      <c r="N21" s="7">
        <v>0.19733228695334101</v>
      </c>
      <c r="O21" s="10">
        <v>0.15083464024201201</v>
      </c>
      <c r="P21" s="10">
        <v>0.25387829016281499</v>
      </c>
      <c r="Q21" s="14" t="s">
        <v>173</v>
      </c>
    </row>
    <row r="22" spans="1:17" x14ac:dyDescent="0.25">
      <c r="A22" s="11" t="s">
        <v>193</v>
      </c>
      <c r="B22" s="7">
        <v>0.19049829316313599</v>
      </c>
      <c r="C22" s="10">
        <v>0.15714830009806799</v>
      </c>
      <c r="D22" s="10">
        <v>0.22900285200961801</v>
      </c>
      <c r="E22" s="14" t="s">
        <v>173</v>
      </c>
      <c r="F22" s="7">
        <v>0.24820388438497101</v>
      </c>
      <c r="G22" s="10">
        <v>0.19858109292422799</v>
      </c>
      <c r="H22" s="10">
        <v>0.30549986120737299</v>
      </c>
      <c r="I22" s="14" t="s">
        <v>173</v>
      </c>
      <c r="J22" s="7">
        <v>0.23374139822752199</v>
      </c>
      <c r="K22" s="10">
        <v>0.112370809719363</v>
      </c>
      <c r="L22" s="10">
        <v>0.42363746356781601</v>
      </c>
      <c r="M22" s="14" t="s">
        <v>197</v>
      </c>
      <c r="N22" s="7">
        <v>0.115041682151018</v>
      </c>
      <c r="O22" s="10">
        <v>7.6060450160127593E-2</v>
      </c>
      <c r="P22" s="10">
        <v>0.17031819567554099</v>
      </c>
      <c r="Q22" s="14" t="s">
        <v>173</v>
      </c>
    </row>
    <row r="23" spans="1:17" x14ac:dyDescent="0.25">
      <c r="A23" s="11" t="s">
        <v>194</v>
      </c>
      <c r="B23" s="7">
        <v>0.23034008819466401</v>
      </c>
      <c r="C23" s="10">
        <v>0.202414300647278</v>
      </c>
      <c r="D23" s="10">
        <v>0.260858537622703</v>
      </c>
      <c r="E23" s="14" t="s">
        <v>173</v>
      </c>
      <c r="F23" s="7">
        <v>0.26186917045112401</v>
      </c>
      <c r="G23" s="10">
        <v>0.22662793156583</v>
      </c>
      <c r="H23" s="10">
        <v>0.30046144834976501</v>
      </c>
      <c r="I23" s="14" t="s">
        <v>173</v>
      </c>
      <c r="J23" s="7">
        <v>0.26026084128553101</v>
      </c>
      <c r="K23" s="10">
        <v>0.147523151255469</v>
      </c>
      <c r="L23" s="10">
        <v>0.41700859431323001</v>
      </c>
      <c r="M23" s="14" t="s">
        <v>197</v>
      </c>
      <c r="N23" s="7">
        <v>0.174986951903428</v>
      </c>
      <c r="O23" s="10">
        <v>0.13435031428102601</v>
      </c>
      <c r="P23" s="10">
        <v>0.22472402820207499</v>
      </c>
      <c r="Q23" s="14" t="s">
        <v>173</v>
      </c>
    </row>
    <row r="24" spans="1:17" x14ac:dyDescent="0.25">
      <c r="A24" s="11" t="s">
        <v>195</v>
      </c>
      <c r="B24" s="7">
        <v>0.25000329250201597</v>
      </c>
      <c r="C24" s="10">
        <v>0.21477191994060399</v>
      </c>
      <c r="D24" s="10">
        <v>0.28888779675996601</v>
      </c>
      <c r="E24" s="14" t="s">
        <v>173</v>
      </c>
      <c r="F24" s="7">
        <v>0.26454329706038998</v>
      </c>
      <c r="G24" s="10">
        <v>0.21687749671057599</v>
      </c>
      <c r="H24" s="10">
        <v>0.318425504559332</v>
      </c>
      <c r="I24" s="14" t="s">
        <v>173</v>
      </c>
      <c r="J24" s="7">
        <v>0.26984193798172401</v>
      </c>
      <c r="K24" s="10">
        <v>0.16740970975719999</v>
      </c>
      <c r="L24" s="10">
        <v>0.404499480342836</v>
      </c>
      <c r="M24" s="14" t="s">
        <v>184</v>
      </c>
      <c r="N24" s="7">
        <v>0.222149403209703</v>
      </c>
      <c r="O24" s="10">
        <v>0.174592368105497</v>
      </c>
      <c r="P24" s="10">
        <v>0.27829289959313802</v>
      </c>
      <c r="Q24" s="14" t="s">
        <v>173</v>
      </c>
    </row>
    <row r="25" spans="1:17" x14ac:dyDescent="0.25">
      <c r="A25" s="11" t="s">
        <v>196</v>
      </c>
      <c r="B25" s="7">
        <v>0.22472437636766601</v>
      </c>
      <c r="C25" s="10">
        <v>0.177612049743501</v>
      </c>
      <c r="D25" s="10">
        <v>0.28007747563869001</v>
      </c>
      <c r="E25" s="14" t="s">
        <v>173</v>
      </c>
      <c r="F25" s="7">
        <v>0.25599750748412597</v>
      </c>
      <c r="G25" s="10">
        <v>0.192127065514891</v>
      </c>
      <c r="H25" s="10">
        <v>0.33236551806312498</v>
      </c>
      <c r="I25" s="14" t="s">
        <v>173</v>
      </c>
      <c r="J25" s="7">
        <v>0.37430669831821001</v>
      </c>
      <c r="K25" s="10">
        <v>0.12846313450330399</v>
      </c>
      <c r="L25" s="10">
        <v>0.70828031425029503</v>
      </c>
      <c r="M25" s="14" t="s">
        <v>197</v>
      </c>
      <c r="N25" s="7">
        <v>0.16345741092439101</v>
      </c>
      <c r="O25" s="10">
        <v>0.105263551588074</v>
      </c>
      <c r="P25" s="10">
        <v>0.24501324492070001</v>
      </c>
      <c r="Q25" s="14" t="s">
        <v>184</v>
      </c>
    </row>
    <row r="26" spans="1:17" x14ac:dyDescent="0.25">
      <c r="A26" s="11" t="s">
        <v>198</v>
      </c>
      <c r="B26" s="7">
        <v>0.25882710628488598</v>
      </c>
      <c r="C26" s="10">
        <v>0.21985121802263299</v>
      </c>
      <c r="D26" s="10">
        <v>0.30203761624582698</v>
      </c>
      <c r="E26" s="14" t="s">
        <v>173</v>
      </c>
      <c r="F26" s="7">
        <v>0.28133944953414802</v>
      </c>
      <c r="G26" s="10">
        <v>0.23694913682048599</v>
      </c>
      <c r="H26" s="10">
        <v>0.33044453385192402</v>
      </c>
      <c r="I26" s="14" t="s">
        <v>173</v>
      </c>
      <c r="J26" s="7">
        <v>0.49972912635683497</v>
      </c>
      <c r="K26" s="10">
        <v>0.24719184821312401</v>
      </c>
      <c r="L26" s="10">
        <v>0.75240468011112005</v>
      </c>
      <c r="M26" s="14" t="s">
        <v>197</v>
      </c>
      <c r="N26" s="7">
        <v>0.20194848780119501</v>
      </c>
      <c r="O26" s="10">
        <v>0.143192656085879</v>
      </c>
      <c r="P26" s="10">
        <v>0.27701859584859201</v>
      </c>
      <c r="Q26" s="14" t="s">
        <v>173</v>
      </c>
    </row>
    <row r="27" spans="1:17" x14ac:dyDescent="0.25">
      <c r="A27" s="11" t="s">
        <v>199</v>
      </c>
      <c r="B27" s="7">
        <v>0.22301913214151201</v>
      </c>
      <c r="C27" s="10">
        <v>0.18198432430526701</v>
      </c>
      <c r="D27" s="10">
        <v>0.270249836355829</v>
      </c>
      <c r="E27" s="14" t="s">
        <v>173</v>
      </c>
      <c r="F27" s="7">
        <v>0.261015346623033</v>
      </c>
      <c r="G27" s="10">
        <v>0.21106473908361301</v>
      </c>
      <c r="H27" s="10">
        <v>0.31802206442007502</v>
      </c>
      <c r="I27" s="14" t="s">
        <v>173</v>
      </c>
      <c r="J27" s="7">
        <v>0.64386566966577197</v>
      </c>
      <c r="K27" s="10">
        <v>0.20511960909674801</v>
      </c>
      <c r="L27" s="10">
        <v>0.92682850617535095</v>
      </c>
      <c r="M27" s="14" t="s">
        <v>197</v>
      </c>
      <c r="N27" s="7">
        <v>0.110580124276175</v>
      </c>
      <c r="O27" s="10">
        <v>6.4571855681368195E-2</v>
      </c>
      <c r="P27" s="10">
        <v>0.18295821668930001</v>
      </c>
      <c r="Q27" s="14" t="s">
        <v>184</v>
      </c>
    </row>
    <row r="28" spans="1:17" x14ac:dyDescent="0.25">
      <c r="A28" s="12" t="s">
        <v>200</v>
      </c>
      <c r="B28" s="8">
        <v>0.290405002206509</v>
      </c>
      <c r="C28" s="9">
        <v>0.244787430311981</v>
      </c>
      <c r="D28" s="9">
        <v>0.34068869042309102</v>
      </c>
      <c r="E28" s="15" t="s">
        <v>173</v>
      </c>
      <c r="F28" s="8">
        <v>0.32856489797806399</v>
      </c>
      <c r="G28" s="9">
        <v>0.27077688540383099</v>
      </c>
      <c r="H28" s="9">
        <v>0.392055206249107</v>
      </c>
      <c r="I28" s="15" t="s">
        <v>173</v>
      </c>
      <c r="J28" s="8">
        <v>0.40880539863937498</v>
      </c>
      <c r="K28" s="9">
        <v>9.5372530470312605E-2</v>
      </c>
      <c r="L28" s="9">
        <v>0.81934567126255797</v>
      </c>
      <c r="M28" s="15" t="s">
        <v>197</v>
      </c>
      <c r="N28" s="8">
        <v>0.21639711958298799</v>
      </c>
      <c r="O28" s="9">
        <v>0.151169820403488</v>
      </c>
      <c r="P28" s="9">
        <v>0.29982759900101003</v>
      </c>
      <c r="Q28" s="15" t="s">
        <v>173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99</v>
      </c>
    </row>
    <row r="3" spans="1:13" x14ac:dyDescent="0.25">
      <c r="A3" s="1" t="s">
        <v>243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215</v>
      </c>
      <c r="G11" s="18" t="s">
        <v>176</v>
      </c>
      <c r="H11" s="18" t="s">
        <v>177</v>
      </c>
      <c r="I11" s="19" t="s">
        <v>178</v>
      </c>
      <c r="J11" s="17" t="s">
        <v>216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0.25204834853289898</v>
      </c>
      <c r="C12" s="10">
        <v>0.24085604429994401</v>
      </c>
      <c r="D12" s="10">
        <v>0.26358016614327601</v>
      </c>
      <c r="E12" s="14" t="s">
        <v>173</v>
      </c>
      <c r="F12" s="7">
        <v>0.26351596164455598</v>
      </c>
      <c r="G12" s="10">
        <v>0.25184800873791402</v>
      </c>
      <c r="H12" s="10">
        <v>0.27552540544333098</v>
      </c>
      <c r="I12" s="14" t="s">
        <v>173</v>
      </c>
      <c r="J12" s="7">
        <v>0.114160898777925</v>
      </c>
      <c r="K12" s="10">
        <v>8.7528134254818105E-2</v>
      </c>
      <c r="L12" s="10">
        <v>0.14758666313162599</v>
      </c>
      <c r="M12" s="14" t="s">
        <v>173</v>
      </c>
    </row>
    <row r="13" spans="1:13" x14ac:dyDescent="0.25">
      <c r="A13" s="11" t="s">
        <v>183</v>
      </c>
      <c r="B13" s="7">
        <v>0.28521120135399602</v>
      </c>
      <c r="C13" s="10">
        <v>0.22840522452545201</v>
      </c>
      <c r="D13" s="10">
        <v>0.349741392036992</v>
      </c>
      <c r="E13" s="14" t="s">
        <v>173</v>
      </c>
      <c r="F13" s="7">
        <v>0.297469464167538</v>
      </c>
      <c r="G13" s="10">
        <v>0.23818340242347499</v>
      </c>
      <c r="H13" s="10">
        <v>0.36445270654503997</v>
      </c>
      <c r="I13" s="14" t="s">
        <v>173</v>
      </c>
      <c r="J13" s="7">
        <v>0</v>
      </c>
      <c r="K13" s="10"/>
      <c r="L13" s="10"/>
      <c r="M13" s="14" t="s">
        <v>211</v>
      </c>
    </row>
    <row r="14" spans="1:13" x14ac:dyDescent="0.25">
      <c r="A14" s="11" t="s">
        <v>185</v>
      </c>
      <c r="B14" s="7">
        <v>0.28714343266646503</v>
      </c>
      <c r="C14" s="10">
        <v>0.24672726368817399</v>
      </c>
      <c r="D14" s="10">
        <v>0.33126860816992199</v>
      </c>
      <c r="E14" s="14" t="s">
        <v>173</v>
      </c>
      <c r="F14" s="7">
        <v>0.30365054392208501</v>
      </c>
      <c r="G14" s="10">
        <v>0.25711969215215502</v>
      </c>
      <c r="H14" s="10">
        <v>0.35458281160854299</v>
      </c>
      <c r="I14" s="14" t="s">
        <v>173</v>
      </c>
      <c r="J14" s="7">
        <v>0.167471956435603</v>
      </c>
      <c r="K14" s="10">
        <v>8.4159621406534699E-2</v>
      </c>
      <c r="L14" s="10">
        <v>0.305726481948014</v>
      </c>
      <c r="M14" s="14" t="s">
        <v>197</v>
      </c>
    </row>
    <row r="15" spans="1:13" x14ac:dyDescent="0.25">
      <c r="A15" s="11" t="s">
        <v>186</v>
      </c>
      <c r="B15" s="7">
        <v>0.25416550271222299</v>
      </c>
      <c r="C15" s="10">
        <v>0.21350801867450001</v>
      </c>
      <c r="D15" s="10">
        <v>0.29961580581788699</v>
      </c>
      <c r="E15" s="14" t="s">
        <v>173</v>
      </c>
      <c r="F15" s="7">
        <v>0.261041150728061</v>
      </c>
      <c r="G15" s="10">
        <v>0.21856045159850099</v>
      </c>
      <c r="H15" s="10">
        <v>0.30851879654762299</v>
      </c>
      <c r="I15" s="14" t="s">
        <v>173</v>
      </c>
      <c r="J15" s="7">
        <v>0.116302674370363</v>
      </c>
      <c r="K15" s="10">
        <v>3.5299094874849599E-2</v>
      </c>
      <c r="L15" s="10">
        <v>0.32128421446625799</v>
      </c>
      <c r="M15" s="14" t="s">
        <v>197</v>
      </c>
    </row>
    <row r="16" spans="1:13" x14ac:dyDescent="0.25">
      <c r="A16" s="11" t="s">
        <v>187</v>
      </c>
      <c r="B16" s="7">
        <v>0.28173431133947902</v>
      </c>
      <c r="C16" s="10">
        <v>0.24816250811125101</v>
      </c>
      <c r="D16" s="10">
        <v>0.31792724777558401</v>
      </c>
      <c r="E16" s="14" t="s">
        <v>173</v>
      </c>
      <c r="F16" s="7">
        <v>0.29659113071743498</v>
      </c>
      <c r="G16" s="10">
        <v>0.26049249629730298</v>
      </c>
      <c r="H16" s="10">
        <v>0.33542324373467303</v>
      </c>
      <c r="I16" s="14" t="s">
        <v>173</v>
      </c>
      <c r="J16" s="7">
        <v>7.7936170626886306E-2</v>
      </c>
      <c r="K16" s="10">
        <v>3.06668825906623E-2</v>
      </c>
      <c r="L16" s="10">
        <v>0.18421856405308701</v>
      </c>
      <c r="M16" s="14" t="s">
        <v>197</v>
      </c>
    </row>
    <row r="17" spans="1:13" x14ac:dyDescent="0.25">
      <c r="A17" s="11" t="s">
        <v>188</v>
      </c>
      <c r="B17" s="7">
        <v>0.26987392943891497</v>
      </c>
      <c r="C17" s="10">
        <v>0.23586421047338799</v>
      </c>
      <c r="D17" s="10">
        <v>0.30681853339707099</v>
      </c>
      <c r="E17" s="14" t="s">
        <v>173</v>
      </c>
      <c r="F17" s="7">
        <v>0.27820399300660797</v>
      </c>
      <c r="G17" s="10">
        <v>0.241253041484082</v>
      </c>
      <c r="H17" s="10">
        <v>0.31843920674369802</v>
      </c>
      <c r="I17" s="14" t="s">
        <v>173</v>
      </c>
      <c r="J17" s="7">
        <v>0.16410062048048199</v>
      </c>
      <c r="K17" s="10">
        <v>8.2897235133780403E-2</v>
      </c>
      <c r="L17" s="10">
        <v>0.29892144859243303</v>
      </c>
      <c r="M17" s="14" t="s">
        <v>197</v>
      </c>
    </row>
    <row r="18" spans="1:13" x14ac:dyDescent="0.25">
      <c r="A18" s="11" t="s">
        <v>189</v>
      </c>
      <c r="B18" s="7">
        <v>0.249710102751725</v>
      </c>
      <c r="C18" s="10">
        <v>0.223410910647072</v>
      </c>
      <c r="D18" s="10">
        <v>0.277996920559962</v>
      </c>
      <c r="E18" s="14" t="s">
        <v>173</v>
      </c>
      <c r="F18" s="7">
        <v>0.25957897965902899</v>
      </c>
      <c r="G18" s="10">
        <v>0.23201804089768299</v>
      </c>
      <c r="H18" s="10">
        <v>0.28918104627087898</v>
      </c>
      <c r="I18" s="14" t="s">
        <v>173</v>
      </c>
      <c r="J18" s="7">
        <v>0.14302382813516401</v>
      </c>
      <c r="K18" s="10">
        <v>8.6095140968612802E-2</v>
      </c>
      <c r="L18" s="10">
        <v>0.228196261750053</v>
      </c>
      <c r="M18" s="14" t="s">
        <v>184</v>
      </c>
    </row>
    <row r="19" spans="1:13" x14ac:dyDescent="0.25">
      <c r="A19" s="11" t="s">
        <v>190</v>
      </c>
      <c r="B19" s="7">
        <v>0.25503024827822202</v>
      </c>
      <c r="C19" s="10">
        <v>0.23525438997352699</v>
      </c>
      <c r="D19" s="10">
        <v>0.27586881807058</v>
      </c>
      <c r="E19" s="14" t="s">
        <v>173</v>
      </c>
      <c r="F19" s="7">
        <v>0.26667502607228499</v>
      </c>
      <c r="G19" s="10">
        <v>0.24623792349482501</v>
      </c>
      <c r="H19" s="10">
        <v>0.288159894965896</v>
      </c>
      <c r="I19" s="14" t="s">
        <v>173</v>
      </c>
      <c r="J19" s="7">
        <v>0.106899011859235</v>
      </c>
      <c r="K19" s="10">
        <v>6.2050527009486697E-2</v>
      </c>
      <c r="L19" s="10">
        <v>0.17801079006912099</v>
      </c>
      <c r="M19" s="14" t="s">
        <v>184</v>
      </c>
    </row>
    <row r="20" spans="1:13" x14ac:dyDescent="0.25">
      <c r="A20" s="11" t="s">
        <v>191</v>
      </c>
      <c r="B20" s="7">
        <v>0.243442519801438</v>
      </c>
      <c r="C20" s="10">
        <v>0.206504505219921</v>
      </c>
      <c r="D20" s="10">
        <v>0.28461780799998299</v>
      </c>
      <c r="E20" s="14" t="s">
        <v>173</v>
      </c>
      <c r="F20" s="7">
        <v>0.25910476820285799</v>
      </c>
      <c r="G20" s="10">
        <v>0.21858946082844799</v>
      </c>
      <c r="H20" s="10">
        <v>0.304206078084931</v>
      </c>
      <c r="I20" s="14" t="s">
        <v>173</v>
      </c>
      <c r="J20" s="7">
        <v>7.7202349816482205E-2</v>
      </c>
      <c r="K20" s="10">
        <v>3.0581587687753101E-2</v>
      </c>
      <c r="L20" s="10">
        <v>0.18158257869824801</v>
      </c>
      <c r="M20" s="14" t="s">
        <v>197</v>
      </c>
    </row>
    <row r="21" spans="1:13" x14ac:dyDescent="0.25">
      <c r="A21" s="11" t="s">
        <v>192</v>
      </c>
      <c r="B21" s="7">
        <v>0.24103055579135901</v>
      </c>
      <c r="C21" s="10">
        <v>0.209278851706311</v>
      </c>
      <c r="D21" s="10">
        <v>0.27591862090730901</v>
      </c>
      <c r="E21" s="14" t="s">
        <v>173</v>
      </c>
      <c r="F21" s="7">
        <v>0.246430313910695</v>
      </c>
      <c r="G21" s="10">
        <v>0.213985198730545</v>
      </c>
      <c r="H21" s="10">
        <v>0.28202972085468803</v>
      </c>
      <c r="I21" s="14" t="s">
        <v>173</v>
      </c>
      <c r="J21" s="7">
        <v>0.177154476902535</v>
      </c>
      <c r="K21" s="10">
        <v>9.6598211651902105E-2</v>
      </c>
      <c r="L21" s="10">
        <v>0.30240203401997201</v>
      </c>
      <c r="M21" s="14" t="s">
        <v>184</v>
      </c>
    </row>
    <row r="22" spans="1:13" x14ac:dyDescent="0.25">
      <c r="A22" s="11" t="s">
        <v>193</v>
      </c>
      <c r="B22" s="7">
        <v>0.19049829316313599</v>
      </c>
      <c r="C22" s="10">
        <v>0.15714830009806799</v>
      </c>
      <c r="D22" s="10">
        <v>0.22900285200961801</v>
      </c>
      <c r="E22" s="14" t="s">
        <v>173</v>
      </c>
      <c r="F22" s="7">
        <v>0.202977849953692</v>
      </c>
      <c r="G22" s="10">
        <v>0.164304553134419</v>
      </c>
      <c r="H22" s="10">
        <v>0.24805201147091099</v>
      </c>
      <c r="I22" s="14" t="s">
        <v>173</v>
      </c>
      <c r="J22" s="7">
        <v>0.10095199167214999</v>
      </c>
      <c r="K22" s="10">
        <v>4.2272354427141598E-2</v>
      </c>
      <c r="L22" s="10">
        <v>0.222189449476724</v>
      </c>
      <c r="M22" s="14" t="s">
        <v>184</v>
      </c>
    </row>
    <row r="23" spans="1:13" x14ac:dyDescent="0.25">
      <c r="A23" s="11" t="s">
        <v>194</v>
      </c>
      <c r="B23" s="7">
        <v>0.23034008819466401</v>
      </c>
      <c r="C23" s="10">
        <v>0.202414300647278</v>
      </c>
      <c r="D23" s="10">
        <v>0.260858537622703</v>
      </c>
      <c r="E23" s="14" t="s">
        <v>173</v>
      </c>
      <c r="F23" s="7">
        <v>0.24332667582525999</v>
      </c>
      <c r="G23" s="10">
        <v>0.213287683740293</v>
      </c>
      <c r="H23" s="10">
        <v>0.27611147807947001</v>
      </c>
      <c r="I23" s="14" t="s">
        <v>173</v>
      </c>
      <c r="J23" s="7">
        <v>8.8216748236308998E-2</v>
      </c>
      <c r="K23" s="10">
        <v>3.9512298578752998E-2</v>
      </c>
      <c r="L23" s="10">
        <v>0.18536976783880399</v>
      </c>
      <c r="M23" s="14" t="s">
        <v>184</v>
      </c>
    </row>
    <row r="24" spans="1:13" x14ac:dyDescent="0.25">
      <c r="A24" s="11" t="s">
        <v>195</v>
      </c>
      <c r="B24" s="7">
        <v>0.25000329250201597</v>
      </c>
      <c r="C24" s="10">
        <v>0.21477191994060399</v>
      </c>
      <c r="D24" s="10">
        <v>0.28888779675996601</v>
      </c>
      <c r="E24" s="14" t="s">
        <v>173</v>
      </c>
      <c r="F24" s="7">
        <v>0.263781349508455</v>
      </c>
      <c r="G24" s="10">
        <v>0.226080088586781</v>
      </c>
      <c r="H24" s="10">
        <v>0.30528961830064999</v>
      </c>
      <c r="I24" s="14" t="s">
        <v>173</v>
      </c>
      <c r="J24" s="7">
        <v>0.114365415222729</v>
      </c>
      <c r="K24" s="10">
        <v>5.7566002363690798E-2</v>
      </c>
      <c r="L24" s="10">
        <v>0.214455020366833</v>
      </c>
      <c r="M24" s="14" t="s">
        <v>184</v>
      </c>
    </row>
    <row r="25" spans="1:13" x14ac:dyDescent="0.25">
      <c r="A25" s="11" t="s">
        <v>196</v>
      </c>
      <c r="B25" s="7">
        <v>0.22472437636766601</v>
      </c>
      <c r="C25" s="10">
        <v>0.177612049743501</v>
      </c>
      <c r="D25" s="10">
        <v>0.28007747563869001</v>
      </c>
      <c r="E25" s="14" t="s">
        <v>173</v>
      </c>
      <c r="F25" s="7">
        <v>0.23624481488537299</v>
      </c>
      <c r="G25" s="10">
        <v>0.18417063159854299</v>
      </c>
      <c r="H25" s="10">
        <v>0.29767064371409901</v>
      </c>
      <c r="I25" s="14" t="s">
        <v>173</v>
      </c>
      <c r="J25" s="7">
        <v>0.10895650052231801</v>
      </c>
      <c r="K25" s="10">
        <v>4.0620175057662397E-2</v>
      </c>
      <c r="L25" s="10">
        <v>0.26098276913183799</v>
      </c>
      <c r="M25" s="14" t="s">
        <v>197</v>
      </c>
    </row>
    <row r="26" spans="1:13" x14ac:dyDescent="0.25">
      <c r="A26" s="11" t="s">
        <v>198</v>
      </c>
      <c r="B26" s="7">
        <v>0.25882710628488598</v>
      </c>
      <c r="C26" s="10">
        <v>0.21985121802263299</v>
      </c>
      <c r="D26" s="10">
        <v>0.30203761624582698</v>
      </c>
      <c r="E26" s="14" t="s">
        <v>173</v>
      </c>
      <c r="F26" s="7">
        <v>0.27188206748104898</v>
      </c>
      <c r="G26" s="10">
        <v>0.23131596528027701</v>
      </c>
      <c r="H26" s="10">
        <v>0.316631880275487</v>
      </c>
      <c r="I26" s="14" t="s">
        <v>173</v>
      </c>
      <c r="J26" s="7">
        <v>9.8077996066082002E-2</v>
      </c>
      <c r="K26" s="10">
        <v>3.1270894474901403E-2</v>
      </c>
      <c r="L26" s="10">
        <v>0.26811002152913699</v>
      </c>
      <c r="M26" s="14" t="s">
        <v>197</v>
      </c>
    </row>
    <row r="27" spans="1:13" x14ac:dyDescent="0.25">
      <c r="A27" s="11" t="s">
        <v>199</v>
      </c>
      <c r="B27" s="7">
        <v>0.22301913214151201</v>
      </c>
      <c r="C27" s="10">
        <v>0.18198432430526701</v>
      </c>
      <c r="D27" s="10">
        <v>0.270249836355829</v>
      </c>
      <c r="E27" s="14" t="s">
        <v>173</v>
      </c>
      <c r="F27" s="7">
        <v>0.231323100426018</v>
      </c>
      <c r="G27" s="10">
        <v>0.188340891800722</v>
      </c>
      <c r="H27" s="10">
        <v>0.28072187042521501</v>
      </c>
      <c r="I27" s="14" t="s">
        <v>173</v>
      </c>
      <c r="J27" s="7">
        <v>9.81425154156704E-2</v>
      </c>
      <c r="K27" s="10">
        <v>2.3891515676339601E-2</v>
      </c>
      <c r="L27" s="10">
        <v>0.32606841795000102</v>
      </c>
      <c r="M27" s="14" t="s">
        <v>197</v>
      </c>
    </row>
    <row r="28" spans="1:13" x14ac:dyDescent="0.25">
      <c r="A28" s="12" t="s">
        <v>200</v>
      </c>
      <c r="B28" s="8">
        <v>0.290405002206509</v>
      </c>
      <c r="C28" s="9">
        <v>0.244787430311981</v>
      </c>
      <c r="D28" s="9">
        <v>0.34068869042309102</v>
      </c>
      <c r="E28" s="15" t="s">
        <v>173</v>
      </c>
      <c r="F28" s="8">
        <v>0.29675199702093802</v>
      </c>
      <c r="G28" s="9">
        <v>0.24910400698315099</v>
      </c>
      <c r="H28" s="9">
        <v>0.34927465956563403</v>
      </c>
      <c r="I28" s="15" t="s">
        <v>173</v>
      </c>
      <c r="J28" s="8">
        <v>0.133004254607163</v>
      </c>
      <c r="K28" s="9">
        <v>2.87516442442328E-2</v>
      </c>
      <c r="L28" s="9">
        <v>0.44289558179619898</v>
      </c>
      <c r="M28" s="15" t="s">
        <v>197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7.5703125" bestFit="1" customWidth="1"/>
    <col min="9" max="9" width="5.7109375" customWidth="1"/>
    <col min="10" max="10" width="38.140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100</v>
      </c>
    </row>
    <row r="3" spans="1:13" x14ac:dyDescent="0.25">
      <c r="A3" s="1" t="s">
        <v>243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217</v>
      </c>
      <c r="G11" s="18" t="s">
        <v>176</v>
      </c>
      <c r="H11" s="18" t="s">
        <v>177</v>
      </c>
      <c r="I11" s="19" t="s">
        <v>178</v>
      </c>
      <c r="J11" s="17" t="s">
        <v>218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0.25204834853289898</v>
      </c>
      <c r="C12" s="10">
        <v>0.24085604429994401</v>
      </c>
      <c r="D12" s="10">
        <v>0.26358016614327601</v>
      </c>
      <c r="E12" s="14" t="s">
        <v>173</v>
      </c>
      <c r="F12" s="7">
        <v>0.267985496208966</v>
      </c>
      <c r="G12" s="10">
        <v>0.25566757056373401</v>
      </c>
      <c r="H12" s="10">
        <v>0.28067310663119399</v>
      </c>
      <c r="I12" s="14" t="s">
        <v>173</v>
      </c>
      <c r="J12" s="7">
        <v>0.19012768846081901</v>
      </c>
      <c r="K12" s="10">
        <v>0.167808654542907</v>
      </c>
      <c r="L12" s="10">
        <v>0.214649545333855</v>
      </c>
      <c r="M12" s="14" t="s">
        <v>173</v>
      </c>
    </row>
    <row r="13" spans="1:13" x14ac:dyDescent="0.25">
      <c r="A13" s="11" t="s">
        <v>183</v>
      </c>
      <c r="B13" s="7">
        <v>0.28521120135399602</v>
      </c>
      <c r="C13" s="10">
        <v>0.22840522452545201</v>
      </c>
      <c r="D13" s="10">
        <v>0.349741392036992</v>
      </c>
      <c r="E13" s="14" t="s">
        <v>173</v>
      </c>
      <c r="F13" s="7">
        <v>0.30370546184126002</v>
      </c>
      <c r="G13" s="10">
        <v>0.24329558350434199</v>
      </c>
      <c r="H13" s="10">
        <v>0.37174612326150103</v>
      </c>
      <c r="I13" s="14" t="s">
        <v>173</v>
      </c>
      <c r="J13" s="7">
        <v>0.12854113778034801</v>
      </c>
      <c r="K13" s="10">
        <v>3.6163253514469397E-2</v>
      </c>
      <c r="L13" s="10">
        <v>0.36703430356285499</v>
      </c>
      <c r="M13" s="14" t="s">
        <v>197</v>
      </c>
    </row>
    <row r="14" spans="1:13" x14ac:dyDescent="0.25">
      <c r="A14" s="11" t="s">
        <v>185</v>
      </c>
      <c r="B14" s="7">
        <v>0.28714343266646503</v>
      </c>
      <c r="C14" s="10">
        <v>0.24672726368817399</v>
      </c>
      <c r="D14" s="10">
        <v>0.33126860816992199</v>
      </c>
      <c r="E14" s="14" t="s">
        <v>173</v>
      </c>
      <c r="F14" s="7">
        <v>0.32001891643174102</v>
      </c>
      <c r="G14" s="10">
        <v>0.27014148270578198</v>
      </c>
      <c r="H14" s="10">
        <v>0.37438163066269597</v>
      </c>
      <c r="I14" s="14" t="s">
        <v>173</v>
      </c>
      <c r="J14" s="7">
        <v>0.199623268930639</v>
      </c>
      <c r="K14" s="10">
        <v>0.123751171971501</v>
      </c>
      <c r="L14" s="10">
        <v>0.30577980076962902</v>
      </c>
      <c r="M14" s="14" t="s">
        <v>184</v>
      </c>
    </row>
    <row r="15" spans="1:13" x14ac:dyDescent="0.25">
      <c r="A15" s="11" t="s">
        <v>186</v>
      </c>
      <c r="B15" s="7">
        <v>0.25416550271222299</v>
      </c>
      <c r="C15" s="10">
        <v>0.21350801867450001</v>
      </c>
      <c r="D15" s="10">
        <v>0.29961580581788699</v>
      </c>
      <c r="E15" s="14" t="s">
        <v>173</v>
      </c>
      <c r="F15" s="7">
        <v>0.25326968060312499</v>
      </c>
      <c r="G15" s="10">
        <v>0.20988403528991001</v>
      </c>
      <c r="H15" s="10">
        <v>0.30219357681008102</v>
      </c>
      <c r="I15" s="14" t="s">
        <v>173</v>
      </c>
      <c r="J15" s="7">
        <v>0.25971573801771403</v>
      </c>
      <c r="K15" s="10">
        <v>0.17410880546083399</v>
      </c>
      <c r="L15" s="10">
        <v>0.36862724942236202</v>
      </c>
      <c r="M15" s="14" t="s">
        <v>184</v>
      </c>
    </row>
    <row r="16" spans="1:13" x14ac:dyDescent="0.25">
      <c r="A16" s="11" t="s">
        <v>187</v>
      </c>
      <c r="B16" s="7">
        <v>0.28173431133947902</v>
      </c>
      <c r="C16" s="10">
        <v>0.24816250811125101</v>
      </c>
      <c r="D16" s="10">
        <v>0.31792724777558401</v>
      </c>
      <c r="E16" s="14" t="s">
        <v>173</v>
      </c>
      <c r="F16" s="7">
        <v>0.30226516249164698</v>
      </c>
      <c r="G16" s="10">
        <v>0.26281946872383299</v>
      </c>
      <c r="H16" s="10">
        <v>0.34486155675129698</v>
      </c>
      <c r="I16" s="14" t="s">
        <v>173</v>
      </c>
      <c r="J16" s="7">
        <v>0.19493476794907</v>
      </c>
      <c r="K16" s="10">
        <v>0.126815166145264</v>
      </c>
      <c r="L16" s="10">
        <v>0.28759362459582</v>
      </c>
      <c r="M16" s="14" t="s">
        <v>184</v>
      </c>
    </row>
    <row r="17" spans="1:13" x14ac:dyDescent="0.25">
      <c r="A17" s="11" t="s">
        <v>188</v>
      </c>
      <c r="B17" s="7">
        <v>0.26987392943891497</v>
      </c>
      <c r="C17" s="10">
        <v>0.23586421047338799</v>
      </c>
      <c r="D17" s="10">
        <v>0.30681853339707099</v>
      </c>
      <c r="E17" s="14" t="s">
        <v>173</v>
      </c>
      <c r="F17" s="7">
        <v>0.27501718627749699</v>
      </c>
      <c r="G17" s="10">
        <v>0.23489381408434401</v>
      </c>
      <c r="H17" s="10">
        <v>0.31913547671102099</v>
      </c>
      <c r="I17" s="14" t="s">
        <v>173</v>
      </c>
      <c r="J17" s="7">
        <v>0.25426427294009601</v>
      </c>
      <c r="K17" s="10">
        <v>0.19237044909027901</v>
      </c>
      <c r="L17" s="10">
        <v>0.32798480177320299</v>
      </c>
      <c r="M17" s="14" t="s">
        <v>173</v>
      </c>
    </row>
    <row r="18" spans="1:13" x14ac:dyDescent="0.25">
      <c r="A18" s="11" t="s">
        <v>189</v>
      </c>
      <c r="B18" s="7">
        <v>0.249710102751725</v>
      </c>
      <c r="C18" s="10">
        <v>0.223410910647072</v>
      </c>
      <c r="D18" s="10">
        <v>0.277996920559962</v>
      </c>
      <c r="E18" s="14" t="s">
        <v>173</v>
      </c>
      <c r="F18" s="7">
        <v>0.25749552670044501</v>
      </c>
      <c r="G18" s="10">
        <v>0.22775409793798099</v>
      </c>
      <c r="H18" s="10">
        <v>0.28966397291277102</v>
      </c>
      <c r="I18" s="14" t="s">
        <v>173</v>
      </c>
      <c r="J18" s="7">
        <v>0.22258111518783599</v>
      </c>
      <c r="K18" s="10">
        <v>0.174616059347107</v>
      </c>
      <c r="L18" s="10">
        <v>0.27926379058274198</v>
      </c>
      <c r="M18" s="14" t="s">
        <v>173</v>
      </c>
    </row>
    <row r="19" spans="1:13" x14ac:dyDescent="0.25">
      <c r="A19" s="11" t="s">
        <v>190</v>
      </c>
      <c r="B19" s="7">
        <v>0.25503024827822202</v>
      </c>
      <c r="C19" s="10">
        <v>0.23525438997352699</v>
      </c>
      <c r="D19" s="10">
        <v>0.27586881807058</v>
      </c>
      <c r="E19" s="14" t="s">
        <v>173</v>
      </c>
      <c r="F19" s="7">
        <v>0.27470981299127001</v>
      </c>
      <c r="G19" s="10">
        <v>0.253178148314463</v>
      </c>
      <c r="H19" s="10">
        <v>0.29734357686208901</v>
      </c>
      <c r="I19" s="14" t="s">
        <v>173</v>
      </c>
      <c r="J19" s="7">
        <v>0.17596334762173099</v>
      </c>
      <c r="K19" s="10">
        <v>0.136925284913994</v>
      </c>
      <c r="L19" s="10">
        <v>0.22325235887291001</v>
      </c>
      <c r="M19" s="14" t="s">
        <v>173</v>
      </c>
    </row>
    <row r="20" spans="1:13" x14ac:dyDescent="0.25">
      <c r="A20" s="11" t="s">
        <v>191</v>
      </c>
      <c r="B20" s="7">
        <v>0.243442519801438</v>
      </c>
      <c r="C20" s="10">
        <v>0.206504505219921</v>
      </c>
      <c r="D20" s="10">
        <v>0.28461780799998299</v>
      </c>
      <c r="E20" s="14" t="s">
        <v>173</v>
      </c>
      <c r="F20" s="7">
        <v>0.25371246108833601</v>
      </c>
      <c r="G20" s="10">
        <v>0.20902407848656501</v>
      </c>
      <c r="H20" s="10">
        <v>0.304279630742746</v>
      </c>
      <c r="I20" s="14" t="s">
        <v>173</v>
      </c>
      <c r="J20" s="7">
        <v>0.208301048253933</v>
      </c>
      <c r="K20" s="10">
        <v>0.14227715590055801</v>
      </c>
      <c r="L20" s="10">
        <v>0.29444560416610899</v>
      </c>
      <c r="M20" s="14" t="s">
        <v>173</v>
      </c>
    </row>
    <row r="21" spans="1:13" x14ac:dyDescent="0.25">
      <c r="A21" s="11" t="s">
        <v>192</v>
      </c>
      <c r="B21" s="7">
        <v>0.24103055579135901</v>
      </c>
      <c r="C21" s="10">
        <v>0.209278851706311</v>
      </c>
      <c r="D21" s="10">
        <v>0.27591862090730901</v>
      </c>
      <c r="E21" s="14" t="s">
        <v>173</v>
      </c>
      <c r="F21" s="7">
        <v>0.24899326650561701</v>
      </c>
      <c r="G21" s="10">
        <v>0.21424494261455401</v>
      </c>
      <c r="H21" s="10">
        <v>0.28731663505064597</v>
      </c>
      <c r="I21" s="14" t="s">
        <v>173</v>
      </c>
      <c r="J21" s="7">
        <v>0.20912905068469201</v>
      </c>
      <c r="K21" s="10">
        <v>0.14681099077040899</v>
      </c>
      <c r="L21" s="10">
        <v>0.28894130029341603</v>
      </c>
      <c r="M21" s="14" t="s">
        <v>173</v>
      </c>
    </row>
    <row r="22" spans="1:13" x14ac:dyDescent="0.25">
      <c r="A22" s="11" t="s">
        <v>193</v>
      </c>
      <c r="B22" s="7">
        <v>0.19049829316313599</v>
      </c>
      <c r="C22" s="10">
        <v>0.15714830009806799</v>
      </c>
      <c r="D22" s="10">
        <v>0.22900285200961801</v>
      </c>
      <c r="E22" s="14" t="s">
        <v>173</v>
      </c>
      <c r="F22" s="7">
        <v>0.21329998405140699</v>
      </c>
      <c r="G22" s="10">
        <v>0.169959625479218</v>
      </c>
      <c r="H22" s="10">
        <v>0.26417482243450502</v>
      </c>
      <c r="I22" s="14" t="s">
        <v>173</v>
      </c>
      <c r="J22" s="7">
        <v>0.130659682446298</v>
      </c>
      <c r="K22" s="10">
        <v>7.8778211758571304E-2</v>
      </c>
      <c r="L22" s="10">
        <v>0.20895882842857399</v>
      </c>
      <c r="M22" s="14" t="s">
        <v>184</v>
      </c>
    </row>
    <row r="23" spans="1:13" x14ac:dyDescent="0.25">
      <c r="A23" s="11" t="s">
        <v>194</v>
      </c>
      <c r="B23" s="7">
        <v>0.23034008819466401</v>
      </c>
      <c r="C23" s="10">
        <v>0.202414300647278</v>
      </c>
      <c r="D23" s="10">
        <v>0.260858537622703</v>
      </c>
      <c r="E23" s="14" t="s">
        <v>173</v>
      </c>
      <c r="F23" s="7">
        <v>0.24172770273824701</v>
      </c>
      <c r="G23" s="10">
        <v>0.21083905295043201</v>
      </c>
      <c r="H23" s="10">
        <v>0.27556149129187402</v>
      </c>
      <c r="I23" s="14" t="s">
        <v>173</v>
      </c>
      <c r="J23" s="7">
        <v>0.188481177108313</v>
      </c>
      <c r="K23" s="10">
        <v>0.13988779057549</v>
      </c>
      <c r="L23" s="10">
        <v>0.249066602738343</v>
      </c>
      <c r="M23" s="14" t="s">
        <v>173</v>
      </c>
    </row>
    <row r="24" spans="1:13" x14ac:dyDescent="0.25">
      <c r="A24" s="11" t="s">
        <v>195</v>
      </c>
      <c r="B24" s="7">
        <v>0.25000329250201597</v>
      </c>
      <c r="C24" s="10">
        <v>0.21477191994060399</v>
      </c>
      <c r="D24" s="10">
        <v>0.28888779675996601</v>
      </c>
      <c r="E24" s="14" t="s">
        <v>173</v>
      </c>
      <c r="F24" s="7">
        <v>0.272493370276434</v>
      </c>
      <c r="G24" s="10">
        <v>0.23585102705799099</v>
      </c>
      <c r="H24" s="10">
        <v>0.31250045157934803</v>
      </c>
      <c r="I24" s="14" t="s">
        <v>173</v>
      </c>
      <c r="J24" s="7">
        <v>0.17148221599268201</v>
      </c>
      <c r="K24" s="10">
        <v>0.10749976659853799</v>
      </c>
      <c r="L24" s="10">
        <v>0.26235204958413499</v>
      </c>
      <c r="M24" s="14" t="s">
        <v>184</v>
      </c>
    </row>
    <row r="25" spans="1:13" x14ac:dyDescent="0.25">
      <c r="A25" s="11" t="s">
        <v>196</v>
      </c>
      <c r="B25" s="7">
        <v>0.22472437636766601</v>
      </c>
      <c r="C25" s="10">
        <v>0.177612049743501</v>
      </c>
      <c r="D25" s="10">
        <v>0.28007747563869001</v>
      </c>
      <c r="E25" s="14" t="s">
        <v>173</v>
      </c>
      <c r="F25" s="7">
        <v>0.231771101108529</v>
      </c>
      <c r="G25" s="10">
        <v>0.18040263528831399</v>
      </c>
      <c r="H25" s="10">
        <v>0.29254552616753099</v>
      </c>
      <c r="I25" s="14" t="s">
        <v>173</v>
      </c>
      <c r="J25" s="7">
        <v>0.19936047341624899</v>
      </c>
      <c r="K25" s="10">
        <v>0.114907365719909</v>
      </c>
      <c r="L25" s="10">
        <v>0.32321708218824002</v>
      </c>
      <c r="M25" s="14" t="s">
        <v>184</v>
      </c>
    </row>
    <row r="26" spans="1:13" x14ac:dyDescent="0.25">
      <c r="A26" s="11" t="s">
        <v>198</v>
      </c>
      <c r="B26" s="7">
        <v>0.25882710628488598</v>
      </c>
      <c r="C26" s="10">
        <v>0.21985121802263299</v>
      </c>
      <c r="D26" s="10">
        <v>0.30203761624582698</v>
      </c>
      <c r="E26" s="14" t="s">
        <v>173</v>
      </c>
      <c r="F26" s="7">
        <v>0.27413444037034601</v>
      </c>
      <c r="G26" s="10">
        <v>0.231444672737813</v>
      </c>
      <c r="H26" s="10">
        <v>0.32140539923447098</v>
      </c>
      <c r="I26" s="14" t="s">
        <v>173</v>
      </c>
      <c r="J26" s="7">
        <v>0.18946981381907799</v>
      </c>
      <c r="K26" s="10">
        <v>0.121061303491711</v>
      </c>
      <c r="L26" s="10">
        <v>0.28404194995864701</v>
      </c>
      <c r="M26" s="14" t="s">
        <v>184</v>
      </c>
    </row>
    <row r="27" spans="1:13" x14ac:dyDescent="0.25">
      <c r="A27" s="11" t="s">
        <v>199</v>
      </c>
      <c r="B27" s="7">
        <v>0.22301913214151201</v>
      </c>
      <c r="C27" s="10">
        <v>0.18198432430526701</v>
      </c>
      <c r="D27" s="10">
        <v>0.270249836355829</v>
      </c>
      <c r="E27" s="14" t="s">
        <v>173</v>
      </c>
      <c r="F27" s="7">
        <v>0.24262607008058101</v>
      </c>
      <c r="G27" s="10">
        <v>0.19789274534033599</v>
      </c>
      <c r="H27" s="10">
        <v>0.29376785673752298</v>
      </c>
      <c r="I27" s="14" t="s">
        <v>173</v>
      </c>
      <c r="J27" s="7">
        <v>0.11782313454866</v>
      </c>
      <c r="K27" s="10">
        <v>4.3732074155538397E-2</v>
      </c>
      <c r="L27" s="10">
        <v>0.28060562246631598</v>
      </c>
      <c r="M27" s="14" t="s">
        <v>184</v>
      </c>
    </row>
    <row r="28" spans="1:13" x14ac:dyDescent="0.25">
      <c r="A28" s="12" t="s">
        <v>200</v>
      </c>
      <c r="B28" s="8">
        <v>0.290405002206509</v>
      </c>
      <c r="C28" s="9">
        <v>0.244787430311981</v>
      </c>
      <c r="D28" s="9">
        <v>0.34068869042309102</v>
      </c>
      <c r="E28" s="15" t="s">
        <v>173</v>
      </c>
      <c r="F28" s="8">
        <v>0.31299687755192901</v>
      </c>
      <c r="G28" s="9">
        <v>0.26143094877913697</v>
      </c>
      <c r="H28" s="9">
        <v>0.36964342277831302</v>
      </c>
      <c r="I28" s="15" t="s">
        <v>173</v>
      </c>
      <c r="J28" s="8">
        <v>0.166495341439587</v>
      </c>
      <c r="K28" s="9">
        <v>8.6883410035762096E-2</v>
      </c>
      <c r="L28" s="9">
        <v>0.29545254516819902</v>
      </c>
      <c r="M28" s="15" t="s">
        <v>184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101</v>
      </c>
    </row>
    <row r="3" spans="1:13" x14ac:dyDescent="0.25">
      <c r="A3" s="1" t="s">
        <v>243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21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219</v>
      </c>
      <c r="G11" s="18" t="s">
        <v>176</v>
      </c>
      <c r="H11" s="18" t="s">
        <v>177</v>
      </c>
      <c r="I11" s="19" t="s">
        <v>178</v>
      </c>
      <c r="J11" s="17" t="s">
        <v>220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0.25204834853289898</v>
      </c>
      <c r="C12" s="10">
        <v>0.24085604429994401</v>
      </c>
      <c r="D12" s="10">
        <v>0.26358016614327601</v>
      </c>
      <c r="E12" s="14" t="s">
        <v>173</v>
      </c>
      <c r="F12" s="7">
        <v>0.249006022649681</v>
      </c>
      <c r="G12" s="10">
        <v>0.237300975160981</v>
      </c>
      <c r="H12" s="10">
        <v>0.26109078562266802</v>
      </c>
      <c r="I12" s="14" t="s">
        <v>173</v>
      </c>
      <c r="J12" s="7">
        <v>0.28005087539856299</v>
      </c>
      <c r="K12" s="10">
        <v>0.246725048746854</v>
      </c>
      <c r="L12" s="10">
        <v>0.31598982472403297</v>
      </c>
      <c r="M12" s="14" t="s">
        <v>173</v>
      </c>
    </row>
    <row r="13" spans="1:13" x14ac:dyDescent="0.25">
      <c r="A13" s="11" t="s">
        <v>183</v>
      </c>
      <c r="B13" s="7">
        <v>0.28521120135399602</v>
      </c>
      <c r="C13" s="10">
        <v>0.22840522452545201</v>
      </c>
      <c r="D13" s="10">
        <v>0.349741392036992</v>
      </c>
      <c r="E13" s="14" t="s">
        <v>173</v>
      </c>
      <c r="F13" s="7">
        <v>0.29062401096979801</v>
      </c>
      <c r="G13" s="10">
        <v>0.217457449349506</v>
      </c>
      <c r="H13" s="10">
        <v>0.37656225176090802</v>
      </c>
      <c r="I13" s="14" t="s">
        <v>173</v>
      </c>
      <c r="J13" s="7">
        <v>0.27460213828975</v>
      </c>
      <c r="K13" s="10">
        <v>0.19533633702009801</v>
      </c>
      <c r="L13" s="10">
        <v>0.37119527218154202</v>
      </c>
      <c r="M13" s="14" t="s">
        <v>173</v>
      </c>
    </row>
    <row r="14" spans="1:13" x14ac:dyDescent="0.25">
      <c r="A14" s="11" t="s">
        <v>185</v>
      </c>
      <c r="B14" s="7">
        <v>0.28714343266646503</v>
      </c>
      <c r="C14" s="10">
        <v>0.24672726368817399</v>
      </c>
      <c r="D14" s="10">
        <v>0.33126860816992199</v>
      </c>
      <c r="E14" s="14" t="s">
        <v>173</v>
      </c>
      <c r="F14" s="7">
        <v>0.264389004987584</v>
      </c>
      <c r="G14" s="10">
        <v>0.22057766321341199</v>
      </c>
      <c r="H14" s="10">
        <v>0.313403210718386</v>
      </c>
      <c r="I14" s="14" t="s">
        <v>173</v>
      </c>
      <c r="J14" s="7">
        <v>0.351180249567623</v>
      </c>
      <c r="K14" s="10">
        <v>0.25922848542355698</v>
      </c>
      <c r="L14" s="10">
        <v>0.45568452258764103</v>
      </c>
      <c r="M14" s="14" t="s">
        <v>173</v>
      </c>
    </row>
    <row r="15" spans="1:13" x14ac:dyDescent="0.25">
      <c r="A15" s="11" t="s">
        <v>186</v>
      </c>
      <c r="B15" s="7">
        <v>0.25416550271222299</v>
      </c>
      <c r="C15" s="10">
        <v>0.21350801867450001</v>
      </c>
      <c r="D15" s="10">
        <v>0.29961580581788699</v>
      </c>
      <c r="E15" s="14" t="s">
        <v>173</v>
      </c>
      <c r="F15" s="7">
        <v>0.25402855876225</v>
      </c>
      <c r="G15" s="10">
        <v>0.211220637407809</v>
      </c>
      <c r="H15" s="10">
        <v>0.30218853197398599</v>
      </c>
      <c r="I15" s="14" t="s">
        <v>173</v>
      </c>
      <c r="J15" s="7">
        <v>0.25496995771858699</v>
      </c>
      <c r="K15" s="10">
        <v>0.15603987072116601</v>
      </c>
      <c r="L15" s="10">
        <v>0.38780126920039798</v>
      </c>
      <c r="M15" s="14" t="s">
        <v>184</v>
      </c>
    </row>
    <row r="16" spans="1:13" x14ac:dyDescent="0.25">
      <c r="A16" s="11" t="s">
        <v>187</v>
      </c>
      <c r="B16" s="7">
        <v>0.28173431133947902</v>
      </c>
      <c r="C16" s="10">
        <v>0.24816250811125101</v>
      </c>
      <c r="D16" s="10">
        <v>0.31792724777558401</v>
      </c>
      <c r="E16" s="14" t="s">
        <v>173</v>
      </c>
      <c r="F16" s="7">
        <v>0.26735302579013198</v>
      </c>
      <c r="G16" s="10">
        <v>0.22781037009164001</v>
      </c>
      <c r="H16" s="10">
        <v>0.31099506352825002</v>
      </c>
      <c r="I16" s="14" t="s">
        <v>173</v>
      </c>
      <c r="J16" s="7">
        <v>0.32283035550571099</v>
      </c>
      <c r="K16" s="10">
        <v>0.258015808719679</v>
      </c>
      <c r="L16" s="10">
        <v>0.39525335723312699</v>
      </c>
      <c r="M16" s="14" t="s">
        <v>173</v>
      </c>
    </row>
    <row r="17" spans="1:13" x14ac:dyDescent="0.25">
      <c r="A17" s="11" t="s">
        <v>188</v>
      </c>
      <c r="B17" s="7">
        <v>0.26987392943891497</v>
      </c>
      <c r="C17" s="10">
        <v>0.23586421047338799</v>
      </c>
      <c r="D17" s="10">
        <v>0.30681853339707099</v>
      </c>
      <c r="E17" s="14" t="s">
        <v>173</v>
      </c>
      <c r="F17" s="7">
        <v>0.26898760348221701</v>
      </c>
      <c r="G17" s="10">
        <v>0.23159974579105899</v>
      </c>
      <c r="H17" s="10">
        <v>0.30997629345014999</v>
      </c>
      <c r="I17" s="14" t="s">
        <v>173</v>
      </c>
      <c r="J17" s="7">
        <v>0.27603125806228601</v>
      </c>
      <c r="K17" s="10">
        <v>0.18770355312451401</v>
      </c>
      <c r="L17" s="10">
        <v>0.38616374307227203</v>
      </c>
      <c r="M17" s="14" t="s">
        <v>184</v>
      </c>
    </row>
    <row r="18" spans="1:13" x14ac:dyDescent="0.25">
      <c r="A18" s="11" t="s">
        <v>189</v>
      </c>
      <c r="B18" s="7">
        <v>0.249710102751725</v>
      </c>
      <c r="C18" s="10">
        <v>0.223410910647072</v>
      </c>
      <c r="D18" s="10">
        <v>0.277996920559962</v>
      </c>
      <c r="E18" s="14" t="s">
        <v>173</v>
      </c>
      <c r="F18" s="7">
        <v>0.247817077997011</v>
      </c>
      <c r="G18" s="10">
        <v>0.22129404653229401</v>
      </c>
      <c r="H18" s="10">
        <v>0.27639070241159502</v>
      </c>
      <c r="I18" s="14" t="s">
        <v>173</v>
      </c>
      <c r="J18" s="7">
        <v>0.28286457979398699</v>
      </c>
      <c r="K18" s="10">
        <v>0.17576646172812599</v>
      </c>
      <c r="L18" s="10">
        <v>0.42182278532228101</v>
      </c>
      <c r="M18" s="14" t="s">
        <v>184</v>
      </c>
    </row>
    <row r="19" spans="1:13" x14ac:dyDescent="0.25">
      <c r="A19" s="11" t="s">
        <v>190</v>
      </c>
      <c r="B19" s="7">
        <v>0.25503024827822202</v>
      </c>
      <c r="C19" s="10">
        <v>0.23525438997352699</v>
      </c>
      <c r="D19" s="10">
        <v>0.27586881807058</v>
      </c>
      <c r="E19" s="14" t="s">
        <v>173</v>
      </c>
      <c r="F19" s="7">
        <v>0.252398926293185</v>
      </c>
      <c r="G19" s="10">
        <v>0.23231097202536799</v>
      </c>
      <c r="H19" s="10">
        <v>0.27360481759070798</v>
      </c>
      <c r="I19" s="14" t="s">
        <v>173</v>
      </c>
      <c r="J19" s="7">
        <v>0.29042204648328102</v>
      </c>
      <c r="K19" s="10">
        <v>0.21348089362575901</v>
      </c>
      <c r="L19" s="10">
        <v>0.38163820790610797</v>
      </c>
      <c r="M19" s="14" t="s">
        <v>173</v>
      </c>
    </row>
    <row r="20" spans="1:13" x14ac:dyDescent="0.25">
      <c r="A20" s="11" t="s">
        <v>191</v>
      </c>
      <c r="B20" s="7">
        <v>0.243442519801438</v>
      </c>
      <c r="C20" s="10">
        <v>0.206504505219921</v>
      </c>
      <c r="D20" s="10">
        <v>0.28461780799998299</v>
      </c>
      <c r="E20" s="14" t="s">
        <v>173</v>
      </c>
      <c r="F20" s="7">
        <v>0.23712204096259701</v>
      </c>
      <c r="G20" s="10">
        <v>0.19993579924336399</v>
      </c>
      <c r="H20" s="10">
        <v>0.27881432369494402</v>
      </c>
      <c r="I20" s="14" t="s">
        <v>173</v>
      </c>
      <c r="J20" s="7">
        <v>0.32668976840727798</v>
      </c>
      <c r="K20" s="10">
        <v>0.192962555323063</v>
      </c>
      <c r="L20" s="10">
        <v>0.49612095977746401</v>
      </c>
      <c r="M20" s="14" t="s">
        <v>197</v>
      </c>
    </row>
    <row r="21" spans="1:13" x14ac:dyDescent="0.25">
      <c r="A21" s="11" t="s">
        <v>192</v>
      </c>
      <c r="B21" s="7">
        <v>0.24103055579135901</v>
      </c>
      <c r="C21" s="10">
        <v>0.209278851706311</v>
      </c>
      <c r="D21" s="10">
        <v>0.27591862090730901</v>
      </c>
      <c r="E21" s="14" t="s">
        <v>173</v>
      </c>
      <c r="F21" s="7">
        <v>0.23872267608070499</v>
      </c>
      <c r="G21" s="10">
        <v>0.20594870679770999</v>
      </c>
      <c r="H21" s="10">
        <v>0.27490652414503502</v>
      </c>
      <c r="I21" s="14" t="s">
        <v>173</v>
      </c>
      <c r="J21" s="7">
        <v>0.29294834811064202</v>
      </c>
      <c r="K21" s="10">
        <v>0.157835120760148</v>
      </c>
      <c r="L21" s="10">
        <v>0.47806659435822002</v>
      </c>
      <c r="M21" s="14" t="s">
        <v>197</v>
      </c>
    </row>
    <row r="22" spans="1:13" x14ac:dyDescent="0.25">
      <c r="A22" s="11" t="s">
        <v>193</v>
      </c>
      <c r="B22" s="7">
        <v>0.19049829316313599</v>
      </c>
      <c r="C22" s="10">
        <v>0.15714830009806799</v>
      </c>
      <c r="D22" s="10">
        <v>0.22900285200961801</v>
      </c>
      <c r="E22" s="14" t="s">
        <v>173</v>
      </c>
      <c r="F22" s="7">
        <v>0.191642841240517</v>
      </c>
      <c r="G22" s="10">
        <v>0.15857725163400599</v>
      </c>
      <c r="H22" s="10">
        <v>0.22972073385272401</v>
      </c>
      <c r="I22" s="14" t="s">
        <v>173</v>
      </c>
      <c r="J22" s="7">
        <v>0.107580563455053</v>
      </c>
      <c r="K22" s="10">
        <v>1.0890934235314601E-2</v>
      </c>
      <c r="L22" s="10">
        <v>0.56892864448228497</v>
      </c>
      <c r="M22" s="14" t="s">
        <v>197</v>
      </c>
    </row>
    <row r="23" spans="1:13" x14ac:dyDescent="0.25">
      <c r="A23" s="11" t="s">
        <v>194</v>
      </c>
      <c r="B23" s="7">
        <v>0.23034008819466401</v>
      </c>
      <c r="C23" s="10">
        <v>0.202414300647278</v>
      </c>
      <c r="D23" s="10">
        <v>0.260858537622703</v>
      </c>
      <c r="E23" s="14" t="s">
        <v>173</v>
      </c>
      <c r="F23" s="7">
        <v>0.23132175390405099</v>
      </c>
      <c r="G23" s="10">
        <v>0.20246654482049101</v>
      </c>
      <c r="H23" s="10">
        <v>0.26293357173078202</v>
      </c>
      <c r="I23" s="14" t="s">
        <v>173</v>
      </c>
      <c r="J23" s="7">
        <v>0.21638178143862499</v>
      </c>
      <c r="K23" s="10">
        <v>0.13109359949954499</v>
      </c>
      <c r="L23" s="10">
        <v>0.335718873149351</v>
      </c>
      <c r="M23" s="14" t="s">
        <v>184</v>
      </c>
    </row>
    <row r="24" spans="1:13" x14ac:dyDescent="0.25">
      <c r="A24" s="11" t="s">
        <v>195</v>
      </c>
      <c r="B24" s="7">
        <v>0.25000329250201597</v>
      </c>
      <c r="C24" s="10">
        <v>0.21477191994060399</v>
      </c>
      <c r="D24" s="10">
        <v>0.28888779675996601</v>
      </c>
      <c r="E24" s="14" t="s">
        <v>173</v>
      </c>
      <c r="F24" s="7">
        <v>0.248512092924463</v>
      </c>
      <c r="G24" s="10">
        <v>0.207593352105166</v>
      </c>
      <c r="H24" s="10">
        <v>0.294498779513227</v>
      </c>
      <c r="I24" s="14" t="s">
        <v>173</v>
      </c>
      <c r="J24" s="7">
        <v>0.255079467331424</v>
      </c>
      <c r="K24" s="10">
        <v>0.19433876234796699</v>
      </c>
      <c r="L24" s="10">
        <v>0.32709702668149798</v>
      </c>
      <c r="M24" s="14" t="s">
        <v>173</v>
      </c>
    </row>
    <row r="25" spans="1:13" x14ac:dyDescent="0.25">
      <c r="A25" s="11" t="s">
        <v>196</v>
      </c>
      <c r="B25" s="7">
        <v>0.22472437636766601</v>
      </c>
      <c r="C25" s="10">
        <v>0.177612049743501</v>
      </c>
      <c r="D25" s="10">
        <v>0.28007747563869001</v>
      </c>
      <c r="E25" s="14" t="s">
        <v>173</v>
      </c>
      <c r="F25" s="7">
        <v>0.19672330685428199</v>
      </c>
      <c r="G25" s="10">
        <v>0.15054879963405299</v>
      </c>
      <c r="H25" s="10">
        <v>0.25284446685412298</v>
      </c>
      <c r="I25" s="14" t="s">
        <v>173</v>
      </c>
      <c r="J25" s="7">
        <v>0.357124280443889</v>
      </c>
      <c r="K25" s="10">
        <v>0.223655907349464</v>
      </c>
      <c r="L25" s="10">
        <v>0.51718121831045105</v>
      </c>
      <c r="M25" s="14" t="s">
        <v>197</v>
      </c>
    </row>
    <row r="26" spans="1:13" x14ac:dyDescent="0.25">
      <c r="A26" s="11" t="s">
        <v>198</v>
      </c>
      <c r="B26" s="7">
        <v>0.25882710628488598</v>
      </c>
      <c r="C26" s="10">
        <v>0.21985121802263299</v>
      </c>
      <c r="D26" s="10">
        <v>0.30203761624582698</v>
      </c>
      <c r="E26" s="14" t="s">
        <v>173</v>
      </c>
      <c r="F26" s="7">
        <v>0.27258908531827702</v>
      </c>
      <c r="G26" s="10">
        <v>0.22698322090255801</v>
      </c>
      <c r="H26" s="10">
        <v>0.32352317072293002</v>
      </c>
      <c r="I26" s="14" t="s">
        <v>173</v>
      </c>
      <c r="J26" s="7">
        <v>0.219999132419819</v>
      </c>
      <c r="K26" s="10">
        <v>0.15369388877769199</v>
      </c>
      <c r="L26" s="10">
        <v>0.304613378536847</v>
      </c>
      <c r="M26" s="14" t="s">
        <v>173</v>
      </c>
    </row>
    <row r="27" spans="1:13" x14ac:dyDescent="0.25">
      <c r="A27" s="11" t="s">
        <v>199</v>
      </c>
      <c r="B27" s="7">
        <v>0.22301913214151201</v>
      </c>
      <c r="C27" s="10">
        <v>0.18198432430526701</v>
      </c>
      <c r="D27" s="10">
        <v>0.270249836355829</v>
      </c>
      <c r="E27" s="14" t="s">
        <v>173</v>
      </c>
      <c r="F27" s="7">
        <v>0.21439191534030699</v>
      </c>
      <c r="G27" s="10">
        <v>0.168922127468602</v>
      </c>
      <c r="H27" s="10">
        <v>0.26815197602836099</v>
      </c>
      <c r="I27" s="14" t="s">
        <v>173</v>
      </c>
      <c r="J27" s="7">
        <v>0.24208370811152299</v>
      </c>
      <c r="K27" s="10">
        <v>0.16965123469940399</v>
      </c>
      <c r="L27" s="10">
        <v>0.333037724492731</v>
      </c>
      <c r="M27" s="14" t="s">
        <v>173</v>
      </c>
    </row>
    <row r="28" spans="1:13" x14ac:dyDescent="0.25">
      <c r="A28" s="12" t="s">
        <v>200</v>
      </c>
      <c r="B28" s="8">
        <v>0.290405002206509</v>
      </c>
      <c r="C28" s="9">
        <v>0.244787430311981</v>
      </c>
      <c r="D28" s="9">
        <v>0.34068869042309102</v>
      </c>
      <c r="E28" s="15" t="s">
        <v>173</v>
      </c>
      <c r="F28" s="8">
        <v>0.28563937632103198</v>
      </c>
      <c r="G28" s="9">
        <v>0.22939859009407401</v>
      </c>
      <c r="H28" s="9">
        <v>0.349416409468637</v>
      </c>
      <c r="I28" s="15" t="s">
        <v>173</v>
      </c>
      <c r="J28" s="8">
        <v>0.30656617470104303</v>
      </c>
      <c r="K28" s="9">
        <v>0.210061534955469</v>
      </c>
      <c r="L28" s="9">
        <v>0.42362989421692099</v>
      </c>
      <c r="M28" s="15" t="s">
        <v>184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2.140625" bestFit="1" customWidth="1"/>
    <col min="9" max="9" width="5.7109375" customWidth="1"/>
    <col min="10" max="10" width="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102</v>
      </c>
    </row>
    <row r="3" spans="1:13" x14ac:dyDescent="0.25">
      <c r="A3" s="1" t="s">
        <v>243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23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221</v>
      </c>
      <c r="G11" s="18" t="s">
        <v>176</v>
      </c>
      <c r="H11" s="18" t="s">
        <v>177</v>
      </c>
      <c r="I11" s="19" t="s">
        <v>178</v>
      </c>
      <c r="J11" s="17" t="s">
        <v>222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0.25204834853289898</v>
      </c>
      <c r="C12" s="10">
        <v>0.24085604429994401</v>
      </c>
      <c r="D12" s="10">
        <v>0.26358016614327601</v>
      </c>
      <c r="E12" s="14" t="s">
        <v>173</v>
      </c>
      <c r="F12" s="7">
        <v>0.24543988382533399</v>
      </c>
      <c r="G12" s="10">
        <v>0.23359779832970001</v>
      </c>
      <c r="H12" s="10">
        <v>0.25768045360687503</v>
      </c>
      <c r="I12" s="14" t="s">
        <v>173</v>
      </c>
      <c r="J12" s="7">
        <v>0.290320831087517</v>
      </c>
      <c r="K12" s="10">
        <v>0.26085237471225498</v>
      </c>
      <c r="L12" s="10">
        <v>0.32166956712364098</v>
      </c>
      <c r="M12" s="14" t="s">
        <v>173</v>
      </c>
    </row>
    <row r="13" spans="1:13" x14ac:dyDescent="0.25">
      <c r="A13" s="11" t="s">
        <v>183</v>
      </c>
      <c r="B13" s="7">
        <v>0.28521120135399602</v>
      </c>
      <c r="C13" s="10">
        <v>0.22840522452545201</v>
      </c>
      <c r="D13" s="10">
        <v>0.349741392036992</v>
      </c>
      <c r="E13" s="14" t="s">
        <v>173</v>
      </c>
      <c r="F13" s="7">
        <v>0.27012085013422599</v>
      </c>
      <c r="G13" s="10">
        <v>0.20610925943189401</v>
      </c>
      <c r="H13" s="10">
        <v>0.345364183949049</v>
      </c>
      <c r="I13" s="14" t="s">
        <v>173</v>
      </c>
      <c r="J13" s="7">
        <v>0.36402342469225601</v>
      </c>
      <c r="K13" s="10">
        <v>0.21994590705350101</v>
      </c>
      <c r="L13" s="10">
        <v>0.53745336361734697</v>
      </c>
      <c r="M13" s="14" t="s">
        <v>197</v>
      </c>
    </row>
    <row r="14" spans="1:13" x14ac:dyDescent="0.25">
      <c r="A14" s="11" t="s">
        <v>185</v>
      </c>
      <c r="B14" s="7">
        <v>0.28714343266646503</v>
      </c>
      <c r="C14" s="10">
        <v>0.24672726368817399</v>
      </c>
      <c r="D14" s="10">
        <v>0.33126860816992199</v>
      </c>
      <c r="E14" s="14" t="s">
        <v>173</v>
      </c>
      <c r="F14" s="7">
        <v>0.27991155065094397</v>
      </c>
      <c r="G14" s="10">
        <v>0.23557237535828701</v>
      </c>
      <c r="H14" s="10">
        <v>0.32900436402334998</v>
      </c>
      <c r="I14" s="14" t="s">
        <v>173</v>
      </c>
      <c r="J14" s="7">
        <v>0.31214423308911898</v>
      </c>
      <c r="K14" s="10">
        <v>0.215544736990681</v>
      </c>
      <c r="L14" s="10">
        <v>0.428394013112539</v>
      </c>
      <c r="M14" s="14" t="s">
        <v>184</v>
      </c>
    </row>
    <row r="15" spans="1:13" x14ac:dyDescent="0.25">
      <c r="A15" s="11" t="s">
        <v>186</v>
      </c>
      <c r="B15" s="7">
        <v>0.25416550271222299</v>
      </c>
      <c r="C15" s="10">
        <v>0.21350801867450001</v>
      </c>
      <c r="D15" s="10">
        <v>0.29961580581788699</v>
      </c>
      <c r="E15" s="14" t="s">
        <v>173</v>
      </c>
      <c r="F15" s="7">
        <v>0.26201064870643498</v>
      </c>
      <c r="G15" s="10">
        <v>0.220569305319889</v>
      </c>
      <c r="H15" s="10">
        <v>0.30815976732313599</v>
      </c>
      <c r="I15" s="14" t="s">
        <v>173</v>
      </c>
      <c r="J15" s="7">
        <v>0.21136827002422501</v>
      </c>
      <c r="K15" s="10">
        <v>0.13293740722374101</v>
      </c>
      <c r="L15" s="10">
        <v>0.31904540457441599</v>
      </c>
      <c r="M15" s="14" t="s">
        <v>184</v>
      </c>
    </row>
    <row r="16" spans="1:13" x14ac:dyDescent="0.25">
      <c r="A16" s="11" t="s">
        <v>187</v>
      </c>
      <c r="B16" s="7">
        <v>0.28173431133947902</v>
      </c>
      <c r="C16" s="10">
        <v>0.24816250811125101</v>
      </c>
      <c r="D16" s="10">
        <v>0.31792724777558401</v>
      </c>
      <c r="E16" s="14" t="s">
        <v>173</v>
      </c>
      <c r="F16" s="7">
        <v>0.27767282677150201</v>
      </c>
      <c r="G16" s="10">
        <v>0.24196091339772599</v>
      </c>
      <c r="H16" s="10">
        <v>0.31645519451007997</v>
      </c>
      <c r="I16" s="14" t="s">
        <v>173</v>
      </c>
      <c r="J16" s="7">
        <v>0.301472903218446</v>
      </c>
      <c r="K16" s="10">
        <v>0.224364385369518</v>
      </c>
      <c r="L16" s="10">
        <v>0.39169896768176699</v>
      </c>
      <c r="M16" s="14" t="s">
        <v>173</v>
      </c>
    </row>
    <row r="17" spans="1:13" x14ac:dyDescent="0.25">
      <c r="A17" s="11" t="s">
        <v>188</v>
      </c>
      <c r="B17" s="7">
        <v>0.26987392943891497</v>
      </c>
      <c r="C17" s="10">
        <v>0.23586421047338799</v>
      </c>
      <c r="D17" s="10">
        <v>0.30681853339707099</v>
      </c>
      <c r="E17" s="14" t="s">
        <v>173</v>
      </c>
      <c r="F17" s="7">
        <v>0.26054246740140702</v>
      </c>
      <c r="G17" s="10">
        <v>0.226030688751028</v>
      </c>
      <c r="H17" s="10">
        <v>0.298292830412628</v>
      </c>
      <c r="I17" s="14" t="s">
        <v>173</v>
      </c>
      <c r="J17" s="7">
        <v>0.32505936058423002</v>
      </c>
      <c r="K17" s="10">
        <v>0.218223251303619</v>
      </c>
      <c r="L17" s="10">
        <v>0.45383602947660601</v>
      </c>
      <c r="M17" s="14" t="s">
        <v>184</v>
      </c>
    </row>
    <row r="18" spans="1:13" x14ac:dyDescent="0.25">
      <c r="A18" s="11" t="s">
        <v>189</v>
      </c>
      <c r="B18" s="7">
        <v>0.249710102751725</v>
      </c>
      <c r="C18" s="10">
        <v>0.223410910647072</v>
      </c>
      <c r="D18" s="10">
        <v>0.277996920559962</v>
      </c>
      <c r="E18" s="14" t="s">
        <v>173</v>
      </c>
      <c r="F18" s="7">
        <v>0.25645757311501</v>
      </c>
      <c r="G18" s="10">
        <v>0.22860349262301899</v>
      </c>
      <c r="H18" s="10">
        <v>0.28644526440131102</v>
      </c>
      <c r="I18" s="14" t="s">
        <v>173</v>
      </c>
      <c r="J18" s="7">
        <v>0.21151077419056299</v>
      </c>
      <c r="K18" s="10">
        <v>0.15449177779363499</v>
      </c>
      <c r="L18" s="10">
        <v>0.28254171764498298</v>
      </c>
      <c r="M18" s="14" t="s">
        <v>173</v>
      </c>
    </row>
    <row r="19" spans="1:13" x14ac:dyDescent="0.25">
      <c r="A19" s="11" t="s">
        <v>190</v>
      </c>
      <c r="B19" s="7">
        <v>0.25503024827822202</v>
      </c>
      <c r="C19" s="10">
        <v>0.23525438997352699</v>
      </c>
      <c r="D19" s="10">
        <v>0.27586881807058</v>
      </c>
      <c r="E19" s="14" t="s">
        <v>173</v>
      </c>
      <c r="F19" s="7">
        <v>0.24850007928514201</v>
      </c>
      <c r="G19" s="10">
        <v>0.22759404031618799</v>
      </c>
      <c r="H19" s="10">
        <v>0.270653577747407</v>
      </c>
      <c r="I19" s="14" t="s">
        <v>173</v>
      </c>
      <c r="J19" s="7">
        <v>0.293482420967073</v>
      </c>
      <c r="K19" s="10">
        <v>0.241527348632574</v>
      </c>
      <c r="L19" s="10">
        <v>0.35143518386238898</v>
      </c>
      <c r="M19" s="14" t="s">
        <v>173</v>
      </c>
    </row>
    <row r="20" spans="1:13" x14ac:dyDescent="0.25">
      <c r="A20" s="11" t="s">
        <v>191</v>
      </c>
      <c r="B20" s="7">
        <v>0.243442519801438</v>
      </c>
      <c r="C20" s="10">
        <v>0.206504505219921</v>
      </c>
      <c r="D20" s="10">
        <v>0.28461780799998299</v>
      </c>
      <c r="E20" s="14" t="s">
        <v>173</v>
      </c>
      <c r="F20" s="7">
        <v>0.23966982842384599</v>
      </c>
      <c r="G20" s="10">
        <v>0.198672455442266</v>
      </c>
      <c r="H20" s="10">
        <v>0.28610668616413498</v>
      </c>
      <c r="I20" s="14" t="s">
        <v>173</v>
      </c>
      <c r="J20" s="7">
        <v>0.26457588757573802</v>
      </c>
      <c r="K20" s="10">
        <v>0.174674200473978</v>
      </c>
      <c r="L20" s="10">
        <v>0.37947367934177401</v>
      </c>
      <c r="M20" s="14" t="s">
        <v>184</v>
      </c>
    </row>
    <row r="21" spans="1:13" x14ac:dyDescent="0.25">
      <c r="A21" s="11" t="s">
        <v>192</v>
      </c>
      <c r="B21" s="7">
        <v>0.24103055579135901</v>
      </c>
      <c r="C21" s="10">
        <v>0.209278851706311</v>
      </c>
      <c r="D21" s="10">
        <v>0.27591862090730901</v>
      </c>
      <c r="E21" s="14" t="s">
        <v>173</v>
      </c>
      <c r="F21" s="7">
        <v>0.22220822843697299</v>
      </c>
      <c r="G21" s="10">
        <v>0.191971389090074</v>
      </c>
      <c r="H21" s="10">
        <v>0.25570048531332601</v>
      </c>
      <c r="I21" s="14" t="s">
        <v>173</v>
      </c>
      <c r="J21" s="7">
        <v>0.34614537939922602</v>
      </c>
      <c r="K21" s="10">
        <v>0.24703711399925701</v>
      </c>
      <c r="L21" s="10">
        <v>0.46068756064092897</v>
      </c>
      <c r="M21" s="14" t="s">
        <v>173</v>
      </c>
    </row>
    <row r="22" spans="1:13" x14ac:dyDescent="0.25">
      <c r="A22" s="11" t="s">
        <v>193</v>
      </c>
      <c r="B22" s="7">
        <v>0.19049829316313599</v>
      </c>
      <c r="C22" s="10">
        <v>0.15714830009806799</v>
      </c>
      <c r="D22" s="10">
        <v>0.22900285200961801</v>
      </c>
      <c r="E22" s="14" t="s">
        <v>173</v>
      </c>
      <c r="F22" s="7">
        <v>0.16473410119717299</v>
      </c>
      <c r="G22" s="10">
        <v>0.12871522693171</v>
      </c>
      <c r="H22" s="10">
        <v>0.20842119217841901</v>
      </c>
      <c r="I22" s="14" t="s">
        <v>173</v>
      </c>
      <c r="J22" s="7">
        <v>0.35672971057415298</v>
      </c>
      <c r="K22" s="10">
        <v>0.25393194389777002</v>
      </c>
      <c r="L22" s="10">
        <v>0.47466604001442098</v>
      </c>
      <c r="M22" s="14" t="s">
        <v>173</v>
      </c>
    </row>
    <row r="23" spans="1:13" x14ac:dyDescent="0.25">
      <c r="A23" s="11" t="s">
        <v>194</v>
      </c>
      <c r="B23" s="7">
        <v>0.23034008819466401</v>
      </c>
      <c r="C23" s="10">
        <v>0.202414300647278</v>
      </c>
      <c r="D23" s="10">
        <v>0.260858537622703</v>
      </c>
      <c r="E23" s="14" t="s">
        <v>173</v>
      </c>
      <c r="F23" s="7">
        <v>0.215482512145168</v>
      </c>
      <c r="G23" s="10">
        <v>0.187152251918907</v>
      </c>
      <c r="H23" s="10">
        <v>0.24679919007741399</v>
      </c>
      <c r="I23" s="14" t="s">
        <v>173</v>
      </c>
      <c r="J23" s="7">
        <v>0.33003286926543302</v>
      </c>
      <c r="K23" s="10">
        <v>0.253889121823685</v>
      </c>
      <c r="L23" s="10">
        <v>0.41627200136959602</v>
      </c>
      <c r="M23" s="14" t="s">
        <v>173</v>
      </c>
    </row>
    <row r="24" spans="1:13" x14ac:dyDescent="0.25">
      <c r="A24" s="11" t="s">
        <v>195</v>
      </c>
      <c r="B24" s="7">
        <v>0.25000329250201597</v>
      </c>
      <c r="C24" s="10">
        <v>0.21477191994060399</v>
      </c>
      <c r="D24" s="10">
        <v>0.28888779675996601</v>
      </c>
      <c r="E24" s="14" t="s">
        <v>173</v>
      </c>
      <c r="F24" s="7">
        <v>0.24295179072721901</v>
      </c>
      <c r="G24" s="10">
        <v>0.20395664026943999</v>
      </c>
      <c r="H24" s="10">
        <v>0.28671720726247601</v>
      </c>
      <c r="I24" s="14" t="s">
        <v>173</v>
      </c>
      <c r="J24" s="7">
        <v>0.29273576916030603</v>
      </c>
      <c r="K24" s="10">
        <v>0.21025447848349799</v>
      </c>
      <c r="L24" s="10">
        <v>0.391532324318137</v>
      </c>
      <c r="M24" s="14" t="s">
        <v>173</v>
      </c>
    </row>
    <row r="25" spans="1:13" x14ac:dyDescent="0.25">
      <c r="A25" s="11" t="s">
        <v>196</v>
      </c>
      <c r="B25" s="7">
        <v>0.22472437636766601</v>
      </c>
      <c r="C25" s="10">
        <v>0.177612049743501</v>
      </c>
      <c r="D25" s="10">
        <v>0.28007747563869001</v>
      </c>
      <c r="E25" s="14" t="s">
        <v>173</v>
      </c>
      <c r="F25" s="7">
        <v>0.22087159726720501</v>
      </c>
      <c r="G25" s="10">
        <v>0.175394374783263</v>
      </c>
      <c r="H25" s="10">
        <v>0.27421916264943702</v>
      </c>
      <c r="I25" s="14" t="s">
        <v>173</v>
      </c>
      <c r="J25" s="7">
        <v>0.25379485101215998</v>
      </c>
      <c r="K25" s="10">
        <v>0.135978183297807</v>
      </c>
      <c r="L25" s="10">
        <v>0.42364083109154499</v>
      </c>
      <c r="M25" s="14" t="s">
        <v>197</v>
      </c>
    </row>
    <row r="26" spans="1:13" x14ac:dyDescent="0.25">
      <c r="A26" s="11" t="s">
        <v>198</v>
      </c>
      <c r="B26" s="7">
        <v>0.25882710628488598</v>
      </c>
      <c r="C26" s="10">
        <v>0.21985121802263299</v>
      </c>
      <c r="D26" s="10">
        <v>0.30203761624582698</v>
      </c>
      <c r="E26" s="14" t="s">
        <v>173</v>
      </c>
      <c r="F26" s="7">
        <v>0.25092142298929898</v>
      </c>
      <c r="G26" s="10">
        <v>0.21032194384950401</v>
      </c>
      <c r="H26" s="10">
        <v>0.29641625219899598</v>
      </c>
      <c r="I26" s="14" t="s">
        <v>173</v>
      </c>
      <c r="J26" s="7">
        <v>0.30092998471129001</v>
      </c>
      <c r="K26" s="10">
        <v>0.209165010139862</v>
      </c>
      <c r="L26" s="10">
        <v>0.41198132838613299</v>
      </c>
      <c r="M26" s="14" t="s">
        <v>184</v>
      </c>
    </row>
    <row r="27" spans="1:13" x14ac:dyDescent="0.25">
      <c r="A27" s="11" t="s">
        <v>199</v>
      </c>
      <c r="B27" s="7">
        <v>0.22301913214151201</v>
      </c>
      <c r="C27" s="10">
        <v>0.18198432430526701</v>
      </c>
      <c r="D27" s="10">
        <v>0.270249836355829</v>
      </c>
      <c r="E27" s="14" t="s">
        <v>173</v>
      </c>
      <c r="F27" s="7">
        <v>0.21122862140527801</v>
      </c>
      <c r="G27" s="10">
        <v>0.165895538028654</v>
      </c>
      <c r="H27" s="10">
        <v>0.26501365515582398</v>
      </c>
      <c r="I27" s="14" t="s">
        <v>173</v>
      </c>
      <c r="J27" s="7">
        <v>0.28256844203346698</v>
      </c>
      <c r="K27" s="10">
        <v>0.18929730484499199</v>
      </c>
      <c r="L27" s="10">
        <v>0.39916848857660803</v>
      </c>
      <c r="M27" s="14" t="s">
        <v>184</v>
      </c>
    </row>
    <row r="28" spans="1:13" x14ac:dyDescent="0.25">
      <c r="A28" s="12" t="s">
        <v>200</v>
      </c>
      <c r="B28" s="8">
        <v>0.290405002206509</v>
      </c>
      <c r="C28" s="9">
        <v>0.244787430311981</v>
      </c>
      <c r="D28" s="9">
        <v>0.34068869042309102</v>
      </c>
      <c r="E28" s="15" t="s">
        <v>173</v>
      </c>
      <c r="F28" s="8">
        <v>0.27823285986609397</v>
      </c>
      <c r="G28" s="9">
        <v>0.23080249752300799</v>
      </c>
      <c r="H28" s="9">
        <v>0.331213222913053</v>
      </c>
      <c r="I28" s="15" t="s">
        <v>173</v>
      </c>
      <c r="J28" s="8">
        <v>0.37955625440505503</v>
      </c>
      <c r="K28" s="9">
        <v>0.23681469347742101</v>
      </c>
      <c r="L28" s="9">
        <v>0.54670312857137604</v>
      </c>
      <c r="M28" s="15" t="s">
        <v>197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0.28515625" bestFit="1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103</v>
      </c>
    </row>
    <row r="3" spans="1:13" x14ac:dyDescent="0.25">
      <c r="A3" s="1" t="s">
        <v>243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25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223</v>
      </c>
      <c r="G11" s="18" t="s">
        <v>176</v>
      </c>
      <c r="H11" s="18" t="s">
        <v>177</v>
      </c>
      <c r="I11" s="19" t="s">
        <v>178</v>
      </c>
      <c r="J11" s="17" t="s">
        <v>224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0.25204834853289898</v>
      </c>
      <c r="C12" s="10">
        <v>0.24085604429994401</v>
      </c>
      <c r="D12" s="10">
        <v>0.26358016614327601</v>
      </c>
      <c r="E12" s="14" t="s">
        <v>173</v>
      </c>
      <c r="F12" s="7">
        <v>0.28532067750448398</v>
      </c>
      <c r="G12" s="10">
        <v>0.27192914655495098</v>
      </c>
      <c r="H12" s="10">
        <v>0.29910076842723898</v>
      </c>
      <c r="I12" s="14" t="s">
        <v>173</v>
      </c>
      <c r="J12" s="7">
        <v>0.17410929435216299</v>
      </c>
      <c r="K12" s="10">
        <v>0.156693311160127</v>
      </c>
      <c r="L12" s="10">
        <v>0.19301795584765</v>
      </c>
      <c r="M12" s="14" t="s">
        <v>173</v>
      </c>
    </row>
    <row r="13" spans="1:13" x14ac:dyDescent="0.25">
      <c r="A13" s="11" t="s">
        <v>183</v>
      </c>
      <c r="B13" s="7">
        <v>0.28521120135399602</v>
      </c>
      <c r="C13" s="10">
        <v>0.22840522452545201</v>
      </c>
      <c r="D13" s="10">
        <v>0.349741392036992</v>
      </c>
      <c r="E13" s="14" t="s">
        <v>173</v>
      </c>
      <c r="F13" s="7">
        <v>0.32728322082438799</v>
      </c>
      <c r="G13" s="10">
        <v>0.26167381245902199</v>
      </c>
      <c r="H13" s="10">
        <v>0.40042129786292002</v>
      </c>
      <c r="I13" s="14" t="s">
        <v>173</v>
      </c>
      <c r="J13" s="7">
        <v>0.19138755769246199</v>
      </c>
      <c r="K13" s="10">
        <v>0.119234194509011</v>
      </c>
      <c r="L13" s="10">
        <v>0.29269386040185902</v>
      </c>
      <c r="M13" s="14" t="s">
        <v>184</v>
      </c>
    </row>
    <row r="14" spans="1:13" x14ac:dyDescent="0.25">
      <c r="A14" s="11" t="s">
        <v>185</v>
      </c>
      <c r="B14" s="7">
        <v>0.28714343266646503</v>
      </c>
      <c r="C14" s="10">
        <v>0.24672726368817399</v>
      </c>
      <c r="D14" s="10">
        <v>0.33126860816992199</v>
      </c>
      <c r="E14" s="14" t="s">
        <v>173</v>
      </c>
      <c r="F14" s="7">
        <v>0.303702018251295</v>
      </c>
      <c r="G14" s="10">
        <v>0.26069455179620399</v>
      </c>
      <c r="H14" s="10">
        <v>0.35044138188956903</v>
      </c>
      <c r="I14" s="14" t="s">
        <v>173</v>
      </c>
      <c r="J14" s="7">
        <v>0.229540935938469</v>
      </c>
      <c r="K14" s="10">
        <v>0.149216734533858</v>
      </c>
      <c r="L14" s="10">
        <v>0.33602638904019499</v>
      </c>
      <c r="M14" s="14" t="s">
        <v>184</v>
      </c>
    </row>
    <row r="15" spans="1:13" x14ac:dyDescent="0.25">
      <c r="A15" s="11" t="s">
        <v>186</v>
      </c>
      <c r="B15" s="7">
        <v>0.25416550271222299</v>
      </c>
      <c r="C15" s="10">
        <v>0.21350801867450001</v>
      </c>
      <c r="D15" s="10">
        <v>0.29961580581788699</v>
      </c>
      <c r="E15" s="14" t="s">
        <v>173</v>
      </c>
      <c r="F15" s="7">
        <v>0.26888496718702798</v>
      </c>
      <c r="G15" s="10">
        <v>0.21770427295157399</v>
      </c>
      <c r="H15" s="10">
        <v>0.32706736540028503</v>
      </c>
      <c r="I15" s="14" t="s">
        <v>173</v>
      </c>
      <c r="J15" s="7">
        <v>0.21357446808970201</v>
      </c>
      <c r="K15" s="10">
        <v>0.134826044423281</v>
      </c>
      <c r="L15" s="10">
        <v>0.32123986204295302</v>
      </c>
      <c r="M15" s="14" t="s">
        <v>184</v>
      </c>
    </row>
    <row r="16" spans="1:13" x14ac:dyDescent="0.25">
      <c r="A16" s="11" t="s">
        <v>187</v>
      </c>
      <c r="B16" s="7">
        <v>0.28173431133947902</v>
      </c>
      <c r="C16" s="10">
        <v>0.24816250811125101</v>
      </c>
      <c r="D16" s="10">
        <v>0.31792724777558401</v>
      </c>
      <c r="E16" s="14" t="s">
        <v>173</v>
      </c>
      <c r="F16" s="7">
        <v>0.344583052380949</v>
      </c>
      <c r="G16" s="10">
        <v>0.298855137868065</v>
      </c>
      <c r="H16" s="10">
        <v>0.39338218219613702</v>
      </c>
      <c r="I16" s="14" t="s">
        <v>173</v>
      </c>
      <c r="J16" s="7">
        <v>0.13422028984655299</v>
      </c>
      <c r="K16" s="10">
        <v>9.0784105000221493E-2</v>
      </c>
      <c r="L16" s="10">
        <v>0.19400433929570199</v>
      </c>
      <c r="M16" s="14" t="s">
        <v>173</v>
      </c>
    </row>
    <row r="17" spans="1:13" x14ac:dyDescent="0.25">
      <c r="A17" s="11" t="s">
        <v>188</v>
      </c>
      <c r="B17" s="7">
        <v>0.26987392943891497</v>
      </c>
      <c r="C17" s="10">
        <v>0.23586421047338799</v>
      </c>
      <c r="D17" s="10">
        <v>0.30681853339707099</v>
      </c>
      <c r="E17" s="14" t="s">
        <v>173</v>
      </c>
      <c r="F17" s="7">
        <v>0.28288386390461301</v>
      </c>
      <c r="G17" s="10">
        <v>0.244228273302497</v>
      </c>
      <c r="H17" s="10">
        <v>0.32502650721802001</v>
      </c>
      <c r="I17" s="14" t="s">
        <v>173</v>
      </c>
      <c r="J17" s="7">
        <v>0.23980000479305399</v>
      </c>
      <c r="K17" s="10">
        <v>0.180206920523032</v>
      </c>
      <c r="L17" s="10">
        <v>0.311609307939269</v>
      </c>
      <c r="M17" s="14" t="s">
        <v>173</v>
      </c>
    </row>
    <row r="18" spans="1:13" x14ac:dyDescent="0.25">
      <c r="A18" s="11" t="s">
        <v>189</v>
      </c>
      <c r="B18" s="7">
        <v>0.249710102751725</v>
      </c>
      <c r="C18" s="10">
        <v>0.223410910647072</v>
      </c>
      <c r="D18" s="10">
        <v>0.277996920559962</v>
      </c>
      <c r="E18" s="14" t="s">
        <v>173</v>
      </c>
      <c r="F18" s="7">
        <v>0.282951597629157</v>
      </c>
      <c r="G18" s="10">
        <v>0.25005121385685902</v>
      </c>
      <c r="H18" s="10">
        <v>0.31834329452624199</v>
      </c>
      <c r="I18" s="14" t="s">
        <v>173</v>
      </c>
      <c r="J18" s="7">
        <v>0.190760737173265</v>
      </c>
      <c r="K18" s="10">
        <v>0.15188209885113099</v>
      </c>
      <c r="L18" s="10">
        <v>0.23681264914537001</v>
      </c>
      <c r="M18" s="14" t="s">
        <v>173</v>
      </c>
    </row>
    <row r="19" spans="1:13" x14ac:dyDescent="0.25">
      <c r="A19" s="11" t="s">
        <v>190</v>
      </c>
      <c r="B19" s="7">
        <v>0.25503024827822202</v>
      </c>
      <c r="C19" s="10">
        <v>0.23525438997352699</v>
      </c>
      <c r="D19" s="10">
        <v>0.27586881807058</v>
      </c>
      <c r="E19" s="14" t="s">
        <v>173</v>
      </c>
      <c r="F19" s="7">
        <v>0.290454759600976</v>
      </c>
      <c r="G19" s="10">
        <v>0.26704918481096801</v>
      </c>
      <c r="H19" s="10">
        <v>0.315030012930959</v>
      </c>
      <c r="I19" s="14" t="s">
        <v>173</v>
      </c>
      <c r="J19" s="7">
        <v>0.16924809491426099</v>
      </c>
      <c r="K19" s="10">
        <v>0.13925855088287101</v>
      </c>
      <c r="L19" s="10">
        <v>0.20416405472829999</v>
      </c>
      <c r="M19" s="14" t="s">
        <v>173</v>
      </c>
    </row>
    <row r="20" spans="1:13" x14ac:dyDescent="0.25">
      <c r="A20" s="11" t="s">
        <v>191</v>
      </c>
      <c r="B20" s="7">
        <v>0.243442519801438</v>
      </c>
      <c r="C20" s="10">
        <v>0.206504505219921</v>
      </c>
      <c r="D20" s="10">
        <v>0.28461780799998299</v>
      </c>
      <c r="E20" s="14" t="s">
        <v>173</v>
      </c>
      <c r="F20" s="7">
        <v>0.26790259260226601</v>
      </c>
      <c r="G20" s="10">
        <v>0.21933982232975299</v>
      </c>
      <c r="H20" s="10">
        <v>0.32277184215431398</v>
      </c>
      <c r="I20" s="14" t="s">
        <v>173</v>
      </c>
      <c r="J20" s="7">
        <v>0.19550298624141299</v>
      </c>
      <c r="K20" s="10">
        <v>0.13796110511463999</v>
      </c>
      <c r="L20" s="10">
        <v>0.26954060299351101</v>
      </c>
      <c r="M20" s="14" t="s">
        <v>173</v>
      </c>
    </row>
    <row r="21" spans="1:13" x14ac:dyDescent="0.25">
      <c r="A21" s="11" t="s">
        <v>192</v>
      </c>
      <c r="B21" s="7">
        <v>0.24103055579135901</v>
      </c>
      <c r="C21" s="10">
        <v>0.209278851706311</v>
      </c>
      <c r="D21" s="10">
        <v>0.27591862090730901</v>
      </c>
      <c r="E21" s="14" t="s">
        <v>173</v>
      </c>
      <c r="F21" s="7">
        <v>0.29365482419134997</v>
      </c>
      <c r="G21" s="10">
        <v>0.25389869662310099</v>
      </c>
      <c r="H21" s="10">
        <v>0.33682575496147699</v>
      </c>
      <c r="I21" s="14" t="s">
        <v>173</v>
      </c>
      <c r="J21" s="7">
        <v>0.118815478793075</v>
      </c>
      <c r="K21" s="10">
        <v>7.7288207352831498E-2</v>
      </c>
      <c r="L21" s="10">
        <v>0.17834288320014499</v>
      </c>
      <c r="M21" s="14" t="s">
        <v>173</v>
      </c>
    </row>
    <row r="22" spans="1:13" x14ac:dyDescent="0.25">
      <c r="A22" s="11" t="s">
        <v>193</v>
      </c>
      <c r="B22" s="7">
        <v>0.19049829316313599</v>
      </c>
      <c r="C22" s="10">
        <v>0.15714830009806799</v>
      </c>
      <c r="D22" s="10">
        <v>0.22900285200961801</v>
      </c>
      <c r="E22" s="14" t="s">
        <v>173</v>
      </c>
      <c r="F22" s="7">
        <v>0.220275040339415</v>
      </c>
      <c r="G22" s="10">
        <v>0.17783730871697601</v>
      </c>
      <c r="H22" s="10">
        <v>0.269519966134668</v>
      </c>
      <c r="I22" s="14" t="s">
        <v>173</v>
      </c>
      <c r="J22" s="7">
        <v>0.13398409462350999</v>
      </c>
      <c r="K22" s="10">
        <v>9.2711336275840203E-2</v>
      </c>
      <c r="L22" s="10">
        <v>0.18978705140732699</v>
      </c>
      <c r="M22" s="14" t="s">
        <v>173</v>
      </c>
    </row>
    <row r="23" spans="1:13" x14ac:dyDescent="0.25">
      <c r="A23" s="11" t="s">
        <v>194</v>
      </c>
      <c r="B23" s="7">
        <v>0.23034008819466401</v>
      </c>
      <c r="C23" s="10">
        <v>0.202414300647278</v>
      </c>
      <c r="D23" s="10">
        <v>0.260858537622703</v>
      </c>
      <c r="E23" s="14" t="s">
        <v>173</v>
      </c>
      <c r="F23" s="7">
        <v>0.25700779273568902</v>
      </c>
      <c r="G23" s="10">
        <v>0.22476190291866699</v>
      </c>
      <c r="H23" s="10">
        <v>0.29213658087025202</v>
      </c>
      <c r="I23" s="14" t="s">
        <v>173</v>
      </c>
      <c r="J23" s="7">
        <v>0.167935384474105</v>
      </c>
      <c r="K23" s="10">
        <v>0.12578845818871001</v>
      </c>
      <c r="L23" s="10">
        <v>0.22063996996087801</v>
      </c>
      <c r="M23" s="14" t="s">
        <v>173</v>
      </c>
    </row>
    <row r="24" spans="1:13" x14ac:dyDescent="0.25">
      <c r="A24" s="11" t="s">
        <v>195</v>
      </c>
      <c r="B24" s="7">
        <v>0.25000329250201597</v>
      </c>
      <c r="C24" s="10">
        <v>0.21477191994060399</v>
      </c>
      <c r="D24" s="10">
        <v>0.28888779675996601</v>
      </c>
      <c r="E24" s="14" t="s">
        <v>173</v>
      </c>
      <c r="F24" s="7">
        <v>0.28586193949677902</v>
      </c>
      <c r="G24" s="10">
        <v>0.24312168892241601</v>
      </c>
      <c r="H24" s="10">
        <v>0.332811958227414</v>
      </c>
      <c r="I24" s="14" t="s">
        <v>173</v>
      </c>
      <c r="J24" s="7">
        <v>0.167555718927278</v>
      </c>
      <c r="K24" s="10">
        <v>0.11744510364197901</v>
      </c>
      <c r="L24" s="10">
        <v>0.233392971328621</v>
      </c>
      <c r="M24" s="14" t="s">
        <v>173</v>
      </c>
    </row>
    <row r="25" spans="1:13" x14ac:dyDescent="0.25">
      <c r="A25" s="11" t="s">
        <v>196</v>
      </c>
      <c r="B25" s="7">
        <v>0.22472437636766601</v>
      </c>
      <c r="C25" s="10">
        <v>0.177612049743501</v>
      </c>
      <c r="D25" s="10">
        <v>0.28007747563869001</v>
      </c>
      <c r="E25" s="14" t="s">
        <v>173</v>
      </c>
      <c r="F25" s="7">
        <v>0.26676930903186702</v>
      </c>
      <c r="G25" s="10">
        <v>0.20785744235693801</v>
      </c>
      <c r="H25" s="10">
        <v>0.33531044358553402</v>
      </c>
      <c r="I25" s="14" t="s">
        <v>173</v>
      </c>
      <c r="J25" s="7">
        <v>0.121374326393671</v>
      </c>
      <c r="K25" s="10">
        <v>6.8291747292677493E-2</v>
      </c>
      <c r="L25" s="10">
        <v>0.206569612165206</v>
      </c>
      <c r="M25" s="14" t="s">
        <v>184</v>
      </c>
    </row>
    <row r="26" spans="1:13" x14ac:dyDescent="0.25">
      <c r="A26" s="11" t="s">
        <v>198</v>
      </c>
      <c r="B26" s="7">
        <v>0.25882710628488598</v>
      </c>
      <c r="C26" s="10">
        <v>0.21985121802263299</v>
      </c>
      <c r="D26" s="10">
        <v>0.30203761624582698</v>
      </c>
      <c r="E26" s="14" t="s">
        <v>173</v>
      </c>
      <c r="F26" s="7">
        <v>0.28458668293578798</v>
      </c>
      <c r="G26" s="10">
        <v>0.237533472510533</v>
      </c>
      <c r="H26" s="10">
        <v>0.33684295053020402</v>
      </c>
      <c r="I26" s="14" t="s">
        <v>173</v>
      </c>
      <c r="J26" s="7">
        <v>0.177532603284142</v>
      </c>
      <c r="K26" s="10">
        <v>0.105741622881404</v>
      </c>
      <c r="L26" s="10">
        <v>0.28265841266338299</v>
      </c>
      <c r="M26" s="14" t="s">
        <v>184</v>
      </c>
    </row>
    <row r="27" spans="1:13" x14ac:dyDescent="0.25">
      <c r="A27" s="11" t="s">
        <v>199</v>
      </c>
      <c r="B27" s="7">
        <v>0.22301913214151201</v>
      </c>
      <c r="C27" s="10">
        <v>0.18198432430526701</v>
      </c>
      <c r="D27" s="10">
        <v>0.270249836355829</v>
      </c>
      <c r="E27" s="14" t="s">
        <v>173</v>
      </c>
      <c r="F27" s="7">
        <v>0.27061849776406</v>
      </c>
      <c r="G27" s="10">
        <v>0.21921675762444301</v>
      </c>
      <c r="H27" s="10">
        <v>0.328994318931912</v>
      </c>
      <c r="I27" s="14" t="s">
        <v>173</v>
      </c>
      <c r="J27" s="7">
        <v>7.8020043940406694E-2</v>
      </c>
      <c r="K27" s="10">
        <v>3.60354184062813E-2</v>
      </c>
      <c r="L27" s="10">
        <v>0.16076282940332401</v>
      </c>
      <c r="M27" s="14" t="s">
        <v>184</v>
      </c>
    </row>
    <row r="28" spans="1:13" x14ac:dyDescent="0.25">
      <c r="A28" s="12" t="s">
        <v>200</v>
      </c>
      <c r="B28" s="8">
        <v>0.290405002206509</v>
      </c>
      <c r="C28" s="9">
        <v>0.244787430311981</v>
      </c>
      <c r="D28" s="9">
        <v>0.34068869042309102</v>
      </c>
      <c r="E28" s="15" t="s">
        <v>173</v>
      </c>
      <c r="F28" s="8">
        <v>0.32913798766090102</v>
      </c>
      <c r="G28" s="9">
        <v>0.26999543572307799</v>
      </c>
      <c r="H28" s="9">
        <v>0.39423927255482599</v>
      </c>
      <c r="I28" s="15" t="s">
        <v>173</v>
      </c>
      <c r="J28" s="8">
        <v>0.203659702166191</v>
      </c>
      <c r="K28" s="9">
        <v>0.144492318563015</v>
      </c>
      <c r="L28" s="9">
        <v>0.27914965073045001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AG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7" bestFit="1" customWidth="1"/>
    <col min="17" max="17" width="5.7109375" customWidth="1"/>
    <col min="18" max="18" width="28" bestFit="1" customWidth="1"/>
    <col min="21" max="21" width="5.7109375" customWidth="1"/>
    <col min="22" max="22" width="29" bestFit="1" customWidth="1"/>
    <col min="25" max="25" width="5.7109375" customWidth="1"/>
    <col min="26" max="26" width="28.140625" bestFit="1" customWidth="1"/>
    <col min="29" max="29" width="5.7109375" customWidth="1"/>
    <col min="30" max="30" width="23.7109375" customWidth="1"/>
    <col min="33" max="33" width="5.7109375" customWidth="1"/>
  </cols>
  <sheetData>
    <row r="1" spans="1:3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  <c r="V1" t="s">
        <v>173</v>
      </c>
      <c r="W1" t="s">
        <v>173</v>
      </c>
      <c r="X1" t="s">
        <v>173</v>
      </c>
      <c r="Y1" t="s">
        <v>173</v>
      </c>
      <c r="Z1" t="s">
        <v>173</v>
      </c>
      <c r="AA1" t="s">
        <v>173</v>
      </c>
      <c r="AB1" t="s">
        <v>173</v>
      </c>
      <c r="AC1" t="s">
        <v>173</v>
      </c>
      <c r="AD1" t="s">
        <v>173</v>
      </c>
      <c r="AE1" t="s">
        <v>173</v>
      </c>
      <c r="AF1" t="s">
        <v>173</v>
      </c>
      <c r="AG1" t="s">
        <v>173</v>
      </c>
    </row>
    <row r="2" spans="1:33" x14ac:dyDescent="0.25">
      <c r="A2" s="1" t="s">
        <v>104</v>
      </c>
    </row>
    <row r="3" spans="1:33" x14ac:dyDescent="0.25">
      <c r="A3" s="1" t="s">
        <v>243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  <c r="V3" t="s">
        <v>173</v>
      </c>
      <c r="W3" t="s">
        <v>173</v>
      </c>
      <c r="X3" t="s">
        <v>173</v>
      </c>
      <c r="Y3" t="s">
        <v>173</v>
      </c>
      <c r="Z3" t="s">
        <v>173</v>
      </c>
      <c r="AA3" t="s">
        <v>173</v>
      </c>
      <c r="AB3" t="s">
        <v>173</v>
      </c>
      <c r="AC3" t="s">
        <v>173</v>
      </c>
      <c r="AD3" t="s">
        <v>173</v>
      </c>
      <c r="AE3" t="s">
        <v>173</v>
      </c>
      <c r="AF3" t="s">
        <v>173</v>
      </c>
      <c r="AG3" t="s">
        <v>173</v>
      </c>
    </row>
    <row r="4" spans="1:3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  <c r="V4" t="s">
        <v>173</v>
      </c>
      <c r="W4" t="s">
        <v>173</v>
      </c>
      <c r="X4" t="s">
        <v>173</v>
      </c>
      <c r="Y4" t="s">
        <v>173</v>
      </c>
      <c r="Z4" t="s">
        <v>173</v>
      </c>
      <c r="AA4" t="s">
        <v>173</v>
      </c>
      <c r="AB4" t="s">
        <v>173</v>
      </c>
      <c r="AC4" t="s">
        <v>173</v>
      </c>
      <c r="AD4" t="s">
        <v>173</v>
      </c>
      <c r="AE4" t="s">
        <v>173</v>
      </c>
      <c r="AF4" t="s">
        <v>173</v>
      </c>
      <c r="AG4" t="s">
        <v>173</v>
      </c>
    </row>
    <row r="5" spans="1:3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  <c r="V5" t="s">
        <v>173</v>
      </c>
      <c r="W5" t="s">
        <v>173</v>
      </c>
      <c r="X5" t="s">
        <v>173</v>
      </c>
      <c r="Y5" t="s">
        <v>173</v>
      </c>
      <c r="Z5" t="s">
        <v>173</v>
      </c>
      <c r="AA5" t="s">
        <v>173</v>
      </c>
      <c r="AB5" t="s">
        <v>173</v>
      </c>
      <c r="AC5" t="s">
        <v>173</v>
      </c>
      <c r="AD5" t="s">
        <v>173</v>
      </c>
      <c r="AE5" t="s">
        <v>173</v>
      </c>
      <c r="AF5" t="s">
        <v>173</v>
      </c>
      <c r="AG5" t="s">
        <v>173</v>
      </c>
    </row>
    <row r="6" spans="1:3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  <c r="V6" t="s">
        <v>173</v>
      </c>
      <c r="W6" t="s">
        <v>173</v>
      </c>
      <c r="X6" t="s">
        <v>173</v>
      </c>
      <c r="Y6" t="s">
        <v>173</v>
      </c>
      <c r="Z6" t="s">
        <v>173</v>
      </c>
      <c r="AA6" t="s">
        <v>173</v>
      </c>
      <c r="AB6" t="s">
        <v>173</v>
      </c>
      <c r="AC6" t="s">
        <v>173</v>
      </c>
      <c r="AD6" t="s">
        <v>173</v>
      </c>
      <c r="AE6" t="s">
        <v>173</v>
      </c>
      <c r="AF6" t="s">
        <v>173</v>
      </c>
      <c r="AG6" t="s">
        <v>173</v>
      </c>
    </row>
    <row r="7" spans="1:3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  <c r="V7" t="s">
        <v>173</v>
      </c>
      <c r="W7" t="s">
        <v>173</v>
      </c>
      <c r="X7" t="s">
        <v>173</v>
      </c>
      <c r="Y7" t="s">
        <v>173</v>
      </c>
      <c r="Z7" t="s">
        <v>173</v>
      </c>
      <c r="AA7" t="s">
        <v>173</v>
      </c>
      <c r="AB7" t="s">
        <v>173</v>
      </c>
      <c r="AC7" t="s">
        <v>173</v>
      </c>
      <c r="AD7" t="s">
        <v>173</v>
      </c>
      <c r="AE7" t="s">
        <v>173</v>
      </c>
      <c r="AF7" t="s">
        <v>173</v>
      </c>
      <c r="AG7" t="s">
        <v>173</v>
      </c>
    </row>
    <row r="8" spans="1:3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  <c r="V8" t="s">
        <v>173</v>
      </c>
      <c r="W8" t="s">
        <v>173</v>
      </c>
      <c r="X8" t="s">
        <v>173</v>
      </c>
      <c r="Y8" t="s">
        <v>173</v>
      </c>
      <c r="Z8" t="s">
        <v>173</v>
      </c>
      <c r="AA8" t="s">
        <v>173</v>
      </c>
      <c r="AB8" t="s">
        <v>173</v>
      </c>
      <c r="AC8" t="s">
        <v>173</v>
      </c>
      <c r="AD8" t="s">
        <v>173</v>
      </c>
      <c r="AE8" t="s">
        <v>173</v>
      </c>
      <c r="AF8" t="s">
        <v>173</v>
      </c>
      <c r="AG8" t="s">
        <v>173</v>
      </c>
    </row>
    <row r="9" spans="1:3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6" t="s">
        <v>173</v>
      </c>
      <c r="V9" s="6" t="s">
        <v>173</v>
      </c>
      <c r="W9" s="6" t="s">
        <v>173</v>
      </c>
      <c r="X9" s="6" t="s">
        <v>173</v>
      </c>
      <c r="Y9" s="6" t="s">
        <v>173</v>
      </c>
      <c r="Z9" s="6" t="s">
        <v>173</v>
      </c>
      <c r="AA9" s="6" t="s">
        <v>173</v>
      </c>
      <c r="AB9" s="6" t="s">
        <v>173</v>
      </c>
      <c r="AC9" s="6" t="s">
        <v>173</v>
      </c>
      <c r="AD9" s="6" t="s">
        <v>173</v>
      </c>
      <c r="AE9" s="6" t="s">
        <v>173</v>
      </c>
      <c r="AF9" s="6" t="s">
        <v>173</v>
      </c>
      <c r="AG9" s="5" t="s">
        <v>173</v>
      </c>
    </row>
    <row r="10" spans="1:3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t="s">
        <v>173</v>
      </c>
      <c r="V10" t="s">
        <v>173</v>
      </c>
      <c r="W10" t="s">
        <v>173</v>
      </c>
      <c r="X10" t="s">
        <v>173</v>
      </c>
      <c r="Y10" t="s">
        <v>173</v>
      </c>
      <c r="Z10" t="s">
        <v>173</v>
      </c>
      <c r="AA10" t="s">
        <v>173</v>
      </c>
      <c r="AB10" t="s">
        <v>173</v>
      </c>
      <c r="AC10" t="s">
        <v>173</v>
      </c>
      <c r="AD10" t="s">
        <v>173</v>
      </c>
      <c r="AE10" t="s">
        <v>173</v>
      </c>
      <c r="AF10" t="s">
        <v>173</v>
      </c>
      <c r="AG10" s="3" t="s">
        <v>173</v>
      </c>
    </row>
    <row r="11" spans="1:33" ht="16.5" thickTop="1" thickBot="1" x14ac:dyDescent="0.3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225</v>
      </c>
      <c r="G11" s="18" t="s">
        <v>176</v>
      </c>
      <c r="H11" s="18" t="s">
        <v>177</v>
      </c>
      <c r="I11" s="19" t="s">
        <v>178</v>
      </c>
      <c r="J11" s="17" t="s">
        <v>226</v>
      </c>
      <c r="K11" s="18" t="s">
        <v>176</v>
      </c>
      <c r="L11" s="18" t="s">
        <v>177</v>
      </c>
      <c r="M11" s="19" t="s">
        <v>178</v>
      </c>
      <c r="N11" s="17" t="s">
        <v>227</v>
      </c>
      <c r="O11" s="18" t="s">
        <v>176</v>
      </c>
      <c r="P11" s="18" t="s">
        <v>177</v>
      </c>
      <c r="Q11" s="19" t="s">
        <v>178</v>
      </c>
      <c r="R11" s="17" t="s">
        <v>228</v>
      </c>
      <c r="S11" s="18" t="s">
        <v>176</v>
      </c>
      <c r="T11" s="18" t="s">
        <v>177</v>
      </c>
      <c r="U11" s="19" t="s">
        <v>178</v>
      </c>
      <c r="V11" s="17" t="s">
        <v>229</v>
      </c>
      <c r="W11" s="18" t="s">
        <v>176</v>
      </c>
      <c r="X11" s="18" t="s">
        <v>177</v>
      </c>
      <c r="Y11" s="19" t="s">
        <v>178</v>
      </c>
      <c r="Z11" s="17" t="s">
        <v>230</v>
      </c>
      <c r="AA11" s="18" t="s">
        <v>176</v>
      </c>
      <c r="AB11" s="18" t="s">
        <v>177</v>
      </c>
      <c r="AC11" s="19" t="s">
        <v>178</v>
      </c>
      <c r="AD11" s="17" t="s">
        <v>231</v>
      </c>
      <c r="AE11" s="18" t="s">
        <v>176</v>
      </c>
      <c r="AF11" s="18" t="s">
        <v>177</v>
      </c>
      <c r="AG11" s="19" t="s">
        <v>178</v>
      </c>
    </row>
    <row r="12" spans="1:33" ht="16.5" thickTop="1" thickBot="1" x14ac:dyDescent="0.3">
      <c r="A12" s="11" t="s">
        <v>182</v>
      </c>
      <c r="B12" s="7">
        <v>0.25204834853289898</v>
      </c>
      <c r="C12" s="10">
        <v>0.24085604429994401</v>
      </c>
      <c r="D12" s="10">
        <v>0.26358016614327601</v>
      </c>
      <c r="E12" s="14" t="s">
        <v>173</v>
      </c>
      <c r="F12" s="8">
        <v>0.203828171790329</v>
      </c>
      <c r="G12" s="9">
        <v>0.18422114642750001</v>
      </c>
      <c r="H12" s="9">
        <v>0.22494658422915501</v>
      </c>
      <c r="I12" s="15" t="s">
        <v>173</v>
      </c>
      <c r="J12" s="8">
        <v>0.33249980593019202</v>
      </c>
      <c r="K12" s="9">
        <v>0.28058445703372198</v>
      </c>
      <c r="L12" s="9">
        <v>0.38882916251608701</v>
      </c>
      <c r="M12" s="15" t="s">
        <v>173</v>
      </c>
      <c r="N12" s="8">
        <v>0.33209107015238398</v>
      </c>
      <c r="O12" s="9">
        <v>0.27687871308963002</v>
      </c>
      <c r="P12" s="9">
        <v>0.39233974503962599</v>
      </c>
      <c r="Q12" s="15" t="s">
        <v>173</v>
      </c>
      <c r="R12" s="8">
        <v>0.35555074463078401</v>
      </c>
      <c r="S12" s="9">
        <v>0.31790239507672002</v>
      </c>
      <c r="T12" s="9">
        <v>0.39507524304441599</v>
      </c>
      <c r="U12" s="15" t="s">
        <v>173</v>
      </c>
      <c r="V12" s="8">
        <v>0.28986367579716599</v>
      </c>
      <c r="W12" s="9">
        <v>0.258786587444922</v>
      </c>
      <c r="X12" s="9">
        <v>0.32304621724968202</v>
      </c>
      <c r="Y12" s="15" t="s">
        <v>173</v>
      </c>
      <c r="Z12" s="8">
        <v>0.24528594539905699</v>
      </c>
      <c r="AA12" s="9">
        <v>0.225793509211931</v>
      </c>
      <c r="AB12" s="9">
        <v>0.26588323321835999</v>
      </c>
      <c r="AC12" s="15" t="s">
        <v>173</v>
      </c>
      <c r="AD12" s="8">
        <v>0.16310082199598999</v>
      </c>
      <c r="AE12" s="9">
        <v>0.138366411009887</v>
      </c>
      <c r="AF12" s="9">
        <v>0.191275220635127</v>
      </c>
      <c r="AG12" s="15" t="s">
        <v>173</v>
      </c>
    </row>
    <row r="13" spans="1:33" ht="15.75" thickTop="1" x14ac:dyDescent="0.25">
      <c r="A13" s="11" t="s">
        <v>183</v>
      </c>
      <c r="B13" s="7">
        <v>0.28521120135399602</v>
      </c>
      <c r="C13" s="10">
        <v>0.22840522452545201</v>
      </c>
      <c r="D13" s="10">
        <v>0.349741392036992</v>
      </c>
      <c r="E13" s="14" t="s">
        <v>173</v>
      </c>
      <c r="F13" t="s">
        <v>173</v>
      </c>
      <c r="G13" t="s">
        <v>173</v>
      </c>
      <c r="H13" t="s">
        <v>173</v>
      </c>
      <c r="I13" s="16" t="s">
        <v>173</v>
      </c>
      <c r="J13" t="s">
        <v>173</v>
      </c>
      <c r="K13" t="s">
        <v>173</v>
      </c>
      <c r="L13" t="s">
        <v>173</v>
      </c>
      <c r="M13" s="16" t="s">
        <v>173</v>
      </c>
      <c r="N13" t="s">
        <v>173</v>
      </c>
      <c r="O13" t="s">
        <v>173</v>
      </c>
      <c r="P13" t="s">
        <v>173</v>
      </c>
      <c r="Q13" s="16" t="s">
        <v>173</v>
      </c>
      <c r="R13" t="s">
        <v>173</v>
      </c>
      <c r="S13" t="s">
        <v>173</v>
      </c>
      <c r="T13" t="s">
        <v>173</v>
      </c>
      <c r="U13" s="16" t="s">
        <v>173</v>
      </c>
      <c r="V13" t="s">
        <v>173</v>
      </c>
      <c r="W13" t="s">
        <v>173</v>
      </c>
      <c r="X13" t="s">
        <v>173</v>
      </c>
      <c r="Y13" s="16" t="s">
        <v>173</v>
      </c>
      <c r="Z13" t="s">
        <v>173</v>
      </c>
      <c r="AA13" t="s">
        <v>173</v>
      </c>
      <c r="AB13" t="s">
        <v>173</v>
      </c>
      <c r="AC13" s="16" t="s">
        <v>173</v>
      </c>
      <c r="AD13" t="s">
        <v>173</v>
      </c>
      <c r="AE13" t="s">
        <v>173</v>
      </c>
      <c r="AF13" t="s">
        <v>173</v>
      </c>
      <c r="AG13" s="16" t="s">
        <v>173</v>
      </c>
    </row>
    <row r="14" spans="1:33" x14ac:dyDescent="0.25">
      <c r="A14" s="11" t="s">
        <v>185</v>
      </c>
      <c r="B14" s="7">
        <v>0.28714343266646503</v>
      </c>
      <c r="C14" s="10">
        <v>0.24672726368817399</v>
      </c>
      <c r="D14" s="10">
        <v>0.33126860816992199</v>
      </c>
      <c r="E14" s="14" t="s">
        <v>173</v>
      </c>
      <c r="F14" t="s">
        <v>173</v>
      </c>
      <c r="G14" t="s">
        <v>173</v>
      </c>
      <c r="H14" t="s">
        <v>173</v>
      </c>
      <c r="I14" s="16" t="s">
        <v>173</v>
      </c>
      <c r="J14" t="s">
        <v>173</v>
      </c>
      <c r="K14" t="s">
        <v>173</v>
      </c>
      <c r="L14" t="s">
        <v>173</v>
      </c>
      <c r="M14" s="16" t="s">
        <v>173</v>
      </c>
      <c r="N14" t="s">
        <v>173</v>
      </c>
      <c r="O14" t="s">
        <v>173</v>
      </c>
      <c r="P14" t="s">
        <v>173</v>
      </c>
      <c r="Q14" s="16" t="s">
        <v>173</v>
      </c>
      <c r="R14" t="s">
        <v>173</v>
      </c>
      <c r="S14" t="s">
        <v>173</v>
      </c>
      <c r="T14" t="s">
        <v>173</v>
      </c>
      <c r="U14" s="16" t="s">
        <v>173</v>
      </c>
      <c r="V14" t="s">
        <v>173</v>
      </c>
      <c r="W14" t="s">
        <v>173</v>
      </c>
      <c r="X14" t="s">
        <v>173</v>
      </c>
      <c r="Y14" s="16" t="s">
        <v>173</v>
      </c>
      <c r="Z14" t="s">
        <v>173</v>
      </c>
      <c r="AA14" t="s">
        <v>173</v>
      </c>
      <c r="AB14" t="s">
        <v>173</v>
      </c>
      <c r="AC14" s="16" t="s">
        <v>173</v>
      </c>
      <c r="AD14" t="s">
        <v>173</v>
      </c>
      <c r="AE14" t="s">
        <v>173</v>
      </c>
      <c r="AF14" t="s">
        <v>173</v>
      </c>
      <c r="AG14" s="16" t="s">
        <v>173</v>
      </c>
    </row>
    <row r="15" spans="1:33" x14ac:dyDescent="0.25">
      <c r="A15" s="11" t="s">
        <v>186</v>
      </c>
      <c r="B15" s="7">
        <v>0.25416550271222299</v>
      </c>
      <c r="C15" s="10">
        <v>0.21350801867450001</v>
      </c>
      <c r="D15" s="10">
        <v>0.29961580581788699</v>
      </c>
      <c r="E15" s="14" t="s">
        <v>173</v>
      </c>
      <c r="F15" t="s">
        <v>173</v>
      </c>
      <c r="G15" t="s">
        <v>173</v>
      </c>
      <c r="H15" t="s">
        <v>173</v>
      </c>
      <c r="I15" s="16" t="s">
        <v>173</v>
      </c>
      <c r="J15" t="s">
        <v>173</v>
      </c>
      <c r="K15" t="s">
        <v>173</v>
      </c>
      <c r="L15" t="s">
        <v>173</v>
      </c>
      <c r="M15" s="16" t="s">
        <v>173</v>
      </c>
      <c r="N15" t="s">
        <v>173</v>
      </c>
      <c r="O15" t="s">
        <v>173</v>
      </c>
      <c r="P15" t="s">
        <v>173</v>
      </c>
      <c r="Q15" s="16" t="s">
        <v>173</v>
      </c>
      <c r="R15" t="s">
        <v>173</v>
      </c>
      <c r="S15" t="s">
        <v>173</v>
      </c>
      <c r="T15" t="s">
        <v>173</v>
      </c>
      <c r="U15" s="16" t="s">
        <v>173</v>
      </c>
      <c r="V15" t="s">
        <v>173</v>
      </c>
      <c r="W15" t="s">
        <v>173</v>
      </c>
      <c r="X15" t="s">
        <v>173</v>
      </c>
      <c r="Y15" s="16" t="s">
        <v>173</v>
      </c>
      <c r="Z15" t="s">
        <v>173</v>
      </c>
      <c r="AA15" t="s">
        <v>173</v>
      </c>
      <c r="AB15" t="s">
        <v>173</v>
      </c>
      <c r="AC15" s="16" t="s">
        <v>173</v>
      </c>
      <c r="AD15" t="s">
        <v>173</v>
      </c>
      <c r="AE15" t="s">
        <v>173</v>
      </c>
      <c r="AF15" t="s">
        <v>173</v>
      </c>
      <c r="AG15" s="16" t="s">
        <v>173</v>
      </c>
    </row>
    <row r="16" spans="1:33" x14ac:dyDescent="0.25">
      <c r="A16" s="11" t="s">
        <v>187</v>
      </c>
      <c r="B16" s="7">
        <v>0.28173431133947902</v>
      </c>
      <c r="C16" s="10">
        <v>0.24816250811125101</v>
      </c>
      <c r="D16" s="10">
        <v>0.31792724777558401</v>
      </c>
      <c r="E16" s="14" t="s">
        <v>173</v>
      </c>
      <c r="F16" t="s">
        <v>173</v>
      </c>
      <c r="G16" t="s">
        <v>173</v>
      </c>
      <c r="H16" t="s">
        <v>173</v>
      </c>
      <c r="I16" s="16" t="s">
        <v>173</v>
      </c>
      <c r="J16" t="s">
        <v>173</v>
      </c>
      <c r="K16" t="s">
        <v>173</v>
      </c>
      <c r="L16" t="s">
        <v>173</v>
      </c>
      <c r="M16" s="16" t="s">
        <v>173</v>
      </c>
      <c r="N16" t="s">
        <v>173</v>
      </c>
      <c r="O16" t="s">
        <v>173</v>
      </c>
      <c r="P16" t="s">
        <v>173</v>
      </c>
      <c r="Q16" s="16" t="s">
        <v>173</v>
      </c>
      <c r="R16" t="s">
        <v>173</v>
      </c>
      <c r="S16" t="s">
        <v>173</v>
      </c>
      <c r="T16" t="s">
        <v>173</v>
      </c>
      <c r="U16" s="16" t="s">
        <v>173</v>
      </c>
      <c r="V16" t="s">
        <v>173</v>
      </c>
      <c r="W16" t="s">
        <v>173</v>
      </c>
      <c r="X16" t="s">
        <v>173</v>
      </c>
      <c r="Y16" s="16" t="s">
        <v>173</v>
      </c>
      <c r="Z16" t="s">
        <v>173</v>
      </c>
      <c r="AA16" t="s">
        <v>173</v>
      </c>
      <c r="AB16" t="s">
        <v>173</v>
      </c>
      <c r="AC16" s="16" t="s">
        <v>173</v>
      </c>
      <c r="AD16" t="s">
        <v>173</v>
      </c>
      <c r="AE16" t="s">
        <v>173</v>
      </c>
      <c r="AF16" t="s">
        <v>173</v>
      </c>
      <c r="AG16" s="16" t="s">
        <v>173</v>
      </c>
    </row>
    <row r="17" spans="1:33" x14ac:dyDescent="0.25">
      <c r="A17" s="11" t="s">
        <v>188</v>
      </c>
      <c r="B17" s="7">
        <v>0.26987392943891497</v>
      </c>
      <c r="C17" s="10">
        <v>0.23586421047338799</v>
      </c>
      <c r="D17" s="10">
        <v>0.30681853339707099</v>
      </c>
      <c r="E17" s="14" t="s">
        <v>173</v>
      </c>
      <c r="F17" t="s">
        <v>173</v>
      </c>
      <c r="G17" t="s">
        <v>173</v>
      </c>
      <c r="H17" t="s">
        <v>173</v>
      </c>
      <c r="I17" s="16" t="s">
        <v>173</v>
      </c>
      <c r="J17" t="s">
        <v>173</v>
      </c>
      <c r="K17" t="s">
        <v>173</v>
      </c>
      <c r="L17" t="s">
        <v>173</v>
      </c>
      <c r="M17" s="16" t="s">
        <v>173</v>
      </c>
      <c r="N17" t="s">
        <v>173</v>
      </c>
      <c r="O17" t="s">
        <v>173</v>
      </c>
      <c r="P17" t="s">
        <v>173</v>
      </c>
      <c r="Q17" s="16" t="s">
        <v>173</v>
      </c>
      <c r="R17" t="s">
        <v>173</v>
      </c>
      <c r="S17" t="s">
        <v>173</v>
      </c>
      <c r="T17" t="s">
        <v>173</v>
      </c>
      <c r="U17" s="16" t="s">
        <v>173</v>
      </c>
      <c r="V17" t="s">
        <v>173</v>
      </c>
      <c r="W17" t="s">
        <v>173</v>
      </c>
      <c r="X17" t="s">
        <v>173</v>
      </c>
      <c r="Y17" s="16" t="s">
        <v>173</v>
      </c>
      <c r="Z17" t="s">
        <v>173</v>
      </c>
      <c r="AA17" t="s">
        <v>173</v>
      </c>
      <c r="AB17" t="s">
        <v>173</v>
      </c>
      <c r="AC17" s="16" t="s">
        <v>173</v>
      </c>
      <c r="AD17" t="s">
        <v>173</v>
      </c>
      <c r="AE17" t="s">
        <v>173</v>
      </c>
      <c r="AF17" t="s">
        <v>173</v>
      </c>
      <c r="AG17" s="16" t="s">
        <v>173</v>
      </c>
    </row>
    <row r="18" spans="1:33" x14ac:dyDescent="0.25">
      <c r="A18" s="11" t="s">
        <v>189</v>
      </c>
      <c r="B18" s="7">
        <v>0.249710102751725</v>
      </c>
      <c r="C18" s="10">
        <v>0.223410910647072</v>
      </c>
      <c r="D18" s="10">
        <v>0.277996920559962</v>
      </c>
      <c r="E18" s="14" t="s">
        <v>173</v>
      </c>
      <c r="F18" t="s">
        <v>173</v>
      </c>
      <c r="G18" t="s">
        <v>173</v>
      </c>
      <c r="H18" t="s">
        <v>173</v>
      </c>
      <c r="I18" s="16" t="s">
        <v>173</v>
      </c>
      <c r="J18" t="s">
        <v>173</v>
      </c>
      <c r="K18" t="s">
        <v>173</v>
      </c>
      <c r="L18" t="s">
        <v>173</v>
      </c>
      <c r="M18" s="16" t="s">
        <v>173</v>
      </c>
      <c r="N18" t="s">
        <v>173</v>
      </c>
      <c r="O18" t="s">
        <v>173</v>
      </c>
      <c r="P18" t="s">
        <v>173</v>
      </c>
      <c r="Q18" s="16" t="s">
        <v>173</v>
      </c>
      <c r="R18" t="s">
        <v>173</v>
      </c>
      <c r="S18" t="s">
        <v>173</v>
      </c>
      <c r="T18" t="s">
        <v>173</v>
      </c>
      <c r="U18" s="16" t="s">
        <v>173</v>
      </c>
      <c r="V18" t="s">
        <v>173</v>
      </c>
      <c r="W18" t="s">
        <v>173</v>
      </c>
      <c r="X18" t="s">
        <v>173</v>
      </c>
      <c r="Y18" s="16" t="s">
        <v>173</v>
      </c>
      <c r="Z18" t="s">
        <v>173</v>
      </c>
      <c r="AA18" t="s">
        <v>173</v>
      </c>
      <c r="AB18" t="s">
        <v>173</v>
      </c>
      <c r="AC18" s="16" t="s">
        <v>173</v>
      </c>
      <c r="AD18" t="s">
        <v>173</v>
      </c>
      <c r="AE18" t="s">
        <v>173</v>
      </c>
      <c r="AF18" t="s">
        <v>173</v>
      </c>
      <c r="AG18" s="16" t="s">
        <v>173</v>
      </c>
    </row>
    <row r="19" spans="1:33" x14ac:dyDescent="0.25">
      <c r="A19" s="11" t="s">
        <v>190</v>
      </c>
      <c r="B19" s="7">
        <v>0.25503024827822202</v>
      </c>
      <c r="C19" s="10">
        <v>0.23525438997352699</v>
      </c>
      <c r="D19" s="10">
        <v>0.27586881807058</v>
      </c>
      <c r="E19" s="14" t="s">
        <v>173</v>
      </c>
      <c r="F19" t="s">
        <v>173</v>
      </c>
      <c r="G19" t="s">
        <v>173</v>
      </c>
      <c r="H19" t="s">
        <v>173</v>
      </c>
      <c r="I19" s="16" t="s">
        <v>173</v>
      </c>
      <c r="J19" t="s">
        <v>173</v>
      </c>
      <c r="K19" t="s">
        <v>173</v>
      </c>
      <c r="L19" t="s">
        <v>173</v>
      </c>
      <c r="M19" s="16" t="s">
        <v>173</v>
      </c>
      <c r="N19" t="s">
        <v>173</v>
      </c>
      <c r="O19" t="s">
        <v>173</v>
      </c>
      <c r="P19" t="s">
        <v>173</v>
      </c>
      <c r="Q19" s="16" t="s">
        <v>173</v>
      </c>
      <c r="R19" t="s">
        <v>173</v>
      </c>
      <c r="S19" t="s">
        <v>173</v>
      </c>
      <c r="T19" t="s">
        <v>173</v>
      </c>
      <c r="U19" s="16" t="s">
        <v>173</v>
      </c>
      <c r="V19" t="s">
        <v>173</v>
      </c>
      <c r="W19" t="s">
        <v>173</v>
      </c>
      <c r="X19" t="s">
        <v>173</v>
      </c>
      <c r="Y19" s="16" t="s">
        <v>173</v>
      </c>
      <c r="Z19" t="s">
        <v>173</v>
      </c>
      <c r="AA19" t="s">
        <v>173</v>
      </c>
      <c r="AB19" t="s">
        <v>173</v>
      </c>
      <c r="AC19" s="16" t="s">
        <v>173</v>
      </c>
      <c r="AD19" t="s">
        <v>173</v>
      </c>
      <c r="AE19" t="s">
        <v>173</v>
      </c>
      <c r="AF19" t="s">
        <v>173</v>
      </c>
      <c r="AG19" s="16" t="s">
        <v>173</v>
      </c>
    </row>
    <row r="20" spans="1:33" x14ac:dyDescent="0.25">
      <c r="A20" s="11" t="s">
        <v>191</v>
      </c>
      <c r="B20" s="7">
        <v>0.243442519801438</v>
      </c>
      <c r="C20" s="10">
        <v>0.206504505219921</v>
      </c>
      <c r="D20" s="10">
        <v>0.28461780799998299</v>
      </c>
      <c r="E20" s="14" t="s">
        <v>173</v>
      </c>
      <c r="F20" t="s">
        <v>173</v>
      </c>
      <c r="G20" t="s">
        <v>173</v>
      </c>
      <c r="H20" t="s">
        <v>173</v>
      </c>
      <c r="I20" s="16" t="s">
        <v>173</v>
      </c>
      <c r="J20" t="s">
        <v>173</v>
      </c>
      <c r="K20" t="s">
        <v>173</v>
      </c>
      <c r="L20" t="s">
        <v>173</v>
      </c>
      <c r="M20" s="16" t="s">
        <v>173</v>
      </c>
      <c r="N20" t="s">
        <v>173</v>
      </c>
      <c r="O20" t="s">
        <v>173</v>
      </c>
      <c r="P20" t="s">
        <v>173</v>
      </c>
      <c r="Q20" s="16" t="s">
        <v>173</v>
      </c>
      <c r="R20" t="s">
        <v>173</v>
      </c>
      <c r="S20" t="s">
        <v>173</v>
      </c>
      <c r="T20" t="s">
        <v>173</v>
      </c>
      <c r="U20" s="16" t="s">
        <v>173</v>
      </c>
      <c r="V20" t="s">
        <v>173</v>
      </c>
      <c r="W20" t="s">
        <v>173</v>
      </c>
      <c r="X20" t="s">
        <v>173</v>
      </c>
      <c r="Y20" s="16" t="s">
        <v>173</v>
      </c>
      <c r="Z20" t="s">
        <v>173</v>
      </c>
      <c r="AA20" t="s">
        <v>173</v>
      </c>
      <c r="AB20" t="s">
        <v>173</v>
      </c>
      <c r="AC20" s="16" t="s">
        <v>173</v>
      </c>
      <c r="AD20" t="s">
        <v>173</v>
      </c>
      <c r="AE20" t="s">
        <v>173</v>
      </c>
      <c r="AF20" t="s">
        <v>173</v>
      </c>
      <c r="AG20" s="16" t="s">
        <v>173</v>
      </c>
    </row>
    <row r="21" spans="1:33" x14ac:dyDescent="0.25">
      <c r="A21" s="11" t="s">
        <v>192</v>
      </c>
      <c r="B21" s="7">
        <v>0.24103055579135901</v>
      </c>
      <c r="C21" s="10">
        <v>0.209278851706311</v>
      </c>
      <c r="D21" s="10">
        <v>0.27591862090730901</v>
      </c>
      <c r="E21" s="14" t="s">
        <v>173</v>
      </c>
      <c r="F21" t="s">
        <v>173</v>
      </c>
      <c r="G21" t="s">
        <v>173</v>
      </c>
      <c r="H21" t="s">
        <v>173</v>
      </c>
      <c r="I21" s="16" t="s">
        <v>173</v>
      </c>
      <c r="J21" t="s">
        <v>173</v>
      </c>
      <c r="K21" t="s">
        <v>173</v>
      </c>
      <c r="L21" t="s">
        <v>173</v>
      </c>
      <c r="M21" s="16" t="s">
        <v>173</v>
      </c>
      <c r="N21" t="s">
        <v>173</v>
      </c>
      <c r="O21" t="s">
        <v>173</v>
      </c>
      <c r="P21" t="s">
        <v>173</v>
      </c>
      <c r="Q21" s="16" t="s">
        <v>173</v>
      </c>
      <c r="R21" t="s">
        <v>173</v>
      </c>
      <c r="S21" t="s">
        <v>173</v>
      </c>
      <c r="T21" t="s">
        <v>173</v>
      </c>
      <c r="U21" s="16" t="s">
        <v>173</v>
      </c>
      <c r="V21" t="s">
        <v>173</v>
      </c>
      <c r="W21" t="s">
        <v>173</v>
      </c>
      <c r="X21" t="s">
        <v>173</v>
      </c>
      <c r="Y21" s="16" t="s">
        <v>173</v>
      </c>
      <c r="Z21" t="s">
        <v>173</v>
      </c>
      <c r="AA21" t="s">
        <v>173</v>
      </c>
      <c r="AB21" t="s">
        <v>173</v>
      </c>
      <c r="AC21" s="16" t="s">
        <v>173</v>
      </c>
      <c r="AD21" t="s">
        <v>173</v>
      </c>
      <c r="AE21" t="s">
        <v>173</v>
      </c>
      <c r="AF21" t="s">
        <v>173</v>
      </c>
      <c r="AG21" s="16" t="s">
        <v>173</v>
      </c>
    </row>
    <row r="22" spans="1:33" x14ac:dyDescent="0.25">
      <c r="A22" s="11" t="s">
        <v>193</v>
      </c>
      <c r="B22" s="7">
        <v>0.19049829316313599</v>
      </c>
      <c r="C22" s="10">
        <v>0.15714830009806799</v>
      </c>
      <c r="D22" s="10">
        <v>0.22900285200961801</v>
      </c>
      <c r="E22" s="14" t="s">
        <v>173</v>
      </c>
      <c r="F22" t="s">
        <v>173</v>
      </c>
      <c r="G22" t="s">
        <v>173</v>
      </c>
      <c r="H22" t="s">
        <v>173</v>
      </c>
      <c r="I22" s="16" t="s">
        <v>173</v>
      </c>
      <c r="J22" t="s">
        <v>173</v>
      </c>
      <c r="K22" t="s">
        <v>173</v>
      </c>
      <c r="L22" t="s">
        <v>173</v>
      </c>
      <c r="M22" s="16" t="s">
        <v>173</v>
      </c>
      <c r="N22" t="s">
        <v>173</v>
      </c>
      <c r="O22" t="s">
        <v>173</v>
      </c>
      <c r="P22" t="s">
        <v>173</v>
      </c>
      <c r="Q22" s="16" t="s">
        <v>173</v>
      </c>
      <c r="R22" t="s">
        <v>173</v>
      </c>
      <c r="S22" t="s">
        <v>173</v>
      </c>
      <c r="T22" t="s">
        <v>173</v>
      </c>
      <c r="U22" s="16" t="s">
        <v>173</v>
      </c>
      <c r="V22" t="s">
        <v>173</v>
      </c>
      <c r="W22" t="s">
        <v>173</v>
      </c>
      <c r="X22" t="s">
        <v>173</v>
      </c>
      <c r="Y22" s="16" t="s">
        <v>173</v>
      </c>
      <c r="Z22" t="s">
        <v>173</v>
      </c>
      <c r="AA22" t="s">
        <v>173</v>
      </c>
      <c r="AB22" t="s">
        <v>173</v>
      </c>
      <c r="AC22" s="16" t="s">
        <v>173</v>
      </c>
      <c r="AD22" t="s">
        <v>173</v>
      </c>
      <c r="AE22" t="s">
        <v>173</v>
      </c>
      <c r="AF22" t="s">
        <v>173</v>
      </c>
      <c r="AG22" s="16" t="s">
        <v>173</v>
      </c>
    </row>
    <row r="23" spans="1:33" x14ac:dyDescent="0.25">
      <c r="A23" s="11" t="s">
        <v>194</v>
      </c>
      <c r="B23" s="7">
        <v>0.23034008819466401</v>
      </c>
      <c r="C23" s="10">
        <v>0.202414300647278</v>
      </c>
      <c r="D23" s="10">
        <v>0.260858537622703</v>
      </c>
      <c r="E23" s="14" t="s">
        <v>173</v>
      </c>
      <c r="F23" t="s">
        <v>173</v>
      </c>
      <c r="G23" t="s">
        <v>173</v>
      </c>
      <c r="H23" t="s">
        <v>173</v>
      </c>
      <c r="I23" s="16" t="s">
        <v>173</v>
      </c>
      <c r="J23" t="s">
        <v>173</v>
      </c>
      <c r="K23" t="s">
        <v>173</v>
      </c>
      <c r="L23" t="s">
        <v>173</v>
      </c>
      <c r="M23" s="16" t="s">
        <v>173</v>
      </c>
      <c r="N23" t="s">
        <v>173</v>
      </c>
      <c r="O23" t="s">
        <v>173</v>
      </c>
      <c r="P23" t="s">
        <v>173</v>
      </c>
      <c r="Q23" s="16" t="s">
        <v>173</v>
      </c>
      <c r="R23" t="s">
        <v>173</v>
      </c>
      <c r="S23" t="s">
        <v>173</v>
      </c>
      <c r="T23" t="s">
        <v>173</v>
      </c>
      <c r="U23" s="16" t="s">
        <v>173</v>
      </c>
      <c r="V23" t="s">
        <v>173</v>
      </c>
      <c r="W23" t="s">
        <v>173</v>
      </c>
      <c r="X23" t="s">
        <v>173</v>
      </c>
      <c r="Y23" s="16" t="s">
        <v>173</v>
      </c>
      <c r="Z23" t="s">
        <v>173</v>
      </c>
      <c r="AA23" t="s">
        <v>173</v>
      </c>
      <c r="AB23" t="s">
        <v>173</v>
      </c>
      <c r="AC23" s="16" t="s">
        <v>173</v>
      </c>
      <c r="AD23" t="s">
        <v>173</v>
      </c>
      <c r="AE23" t="s">
        <v>173</v>
      </c>
      <c r="AF23" t="s">
        <v>173</v>
      </c>
      <c r="AG23" s="16" t="s">
        <v>173</v>
      </c>
    </row>
    <row r="24" spans="1:33" x14ac:dyDescent="0.25">
      <c r="A24" s="11" t="s">
        <v>195</v>
      </c>
      <c r="B24" s="7">
        <v>0.25000329250201597</v>
      </c>
      <c r="C24" s="10">
        <v>0.21477191994060399</v>
      </c>
      <c r="D24" s="10">
        <v>0.28888779675996601</v>
      </c>
      <c r="E24" s="14" t="s">
        <v>173</v>
      </c>
      <c r="F24" t="s">
        <v>173</v>
      </c>
      <c r="G24" t="s">
        <v>173</v>
      </c>
      <c r="H24" t="s">
        <v>173</v>
      </c>
      <c r="I24" s="16" t="s">
        <v>173</v>
      </c>
      <c r="J24" t="s">
        <v>173</v>
      </c>
      <c r="K24" t="s">
        <v>173</v>
      </c>
      <c r="L24" t="s">
        <v>173</v>
      </c>
      <c r="M24" s="16" t="s">
        <v>173</v>
      </c>
      <c r="N24" t="s">
        <v>173</v>
      </c>
      <c r="O24" t="s">
        <v>173</v>
      </c>
      <c r="P24" t="s">
        <v>173</v>
      </c>
      <c r="Q24" s="16" t="s">
        <v>173</v>
      </c>
      <c r="R24" t="s">
        <v>173</v>
      </c>
      <c r="S24" t="s">
        <v>173</v>
      </c>
      <c r="T24" t="s">
        <v>173</v>
      </c>
      <c r="U24" s="16" t="s">
        <v>173</v>
      </c>
      <c r="V24" t="s">
        <v>173</v>
      </c>
      <c r="W24" t="s">
        <v>173</v>
      </c>
      <c r="X24" t="s">
        <v>173</v>
      </c>
      <c r="Y24" s="16" t="s">
        <v>173</v>
      </c>
      <c r="Z24" t="s">
        <v>173</v>
      </c>
      <c r="AA24" t="s">
        <v>173</v>
      </c>
      <c r="AB24" t="s">
        <v>173</v>
      </c>
      <c r="AC24" s="16" t="s">
        <v>173</v>
      </c>
      <c r="AD24" t="s">
        <v>173</v>
      </c>
      <c r="AE24" t="s">
        <v>173</v>
      </c>
      <c r="AF24" t="s">
        <v>173</v>
      </c>
      <c r="AG24" s="16" t="s">
        <v>173</v>
      </c>
    </row>
    <row r="25" spans="1:33" x14ac:dyDescent="0.25">
      <c r="A25" s="11" t="s">
        <v>196</v>
      </c>
      <c r="B25" s="7">
        <v>0.22472437636766601</v>
      </c>
      <c r="C25" s="10">
        <v>0.177612049743501</v>
      </c>
      <c r="D25" s="10">
        <v>0.28007747563869001</v>
      </c>
      <c r="E25" s="14" t="s">
        <v>173</v>
      </c>
      <c r="F25" t="s">
        <v>173</v>
      </c>
      <c r="G25" t="s">
        <v>173</v>
      </c>
      <c r="H25" t="s">
        <v>173</v>
      </c>
      <c r="I25" s="16" t="s">
        <v>173</v>
      </c>
      <c r="J25" t="s">
        <v>173</v>
      </c>
      <c r="K25" t="s">
        <v>173</v>
      </c>
      <c r="L25" t="s">
        <v>173</v>
      </c>
      <c r="M25" s="16" t="s">
        <v>173</v>
      </c>
      <c r="N25" t="s">
        <v>173</v>
      </c>
      <c r="O25" t="s">
        <v>173</v>
      </c>
      <c r="P25" t="s">
        <v>173</v>
      </c>
      <c r="Q25" s="16" t="s">
        <v>173</v>
      </c>
      <c r="R25" t="s">
        <v>173</v>
      </c>
      <c r="S25" t="s">
        <v>173</v>
      </c>
      <c r="T25" t="s">
        <v>173</v>
      </c>
      <c r="U25" s="16" t="s">
        <v>173</v>
      </c>
      <c r="V25" t="s">
        <v>173</v>
      </c>
      <c r="W25" t="s">
        <v>173</v>
      </c>
      <c r="X25" t="s">
        <v>173</v>
      </c>
      <c r="Y25" s="16" t="s">
        <v>173</v>
      </c>
      <c r="Z25" t="s">
        <v>173</v>
      </c>
      <c r="AA25" t="s">
        <v>173</v>
      </c>
      <c r="AB25" t="s">
        <v>173</v>
      </c>
      <c r="AC25" s="16" t="s">
        <v>173</v>
      </c>
      <c r="AD25" t="s">
        <v>173</v>
      </c>
      <c r="AE25" t="s">
        <v>173</v>
      </c>
      <c r="AF25" t="s">
        <v>173</v>
      </c>
      <c r="AG25" s="16" t="s">
        <v>173</v>
      </c>
    </row>
    <row r="26" spans="1:33" x14ac:dyDescent="0.25">
      <c r="A26" s="11" t="s">
        <v>198</v>
      </c>
      <c r="B26" s="7">
        <v>0.25882710628488598</v>
      </c>
      <c r="C26" s="10">
        <v>0.21985121802263299</v>
      </c>
      <c r="D26" s="10">
        <v>0.30203761624582698</v>
      </c>
      <c r="E26" s="14" t="s">
        <v>173</v>
      </c>
      <c r="F26" t="s">
        <v>173</v>
      </c>
      <c r="G26" t="s">
        <v>173</v>
      </c>
      <c r="H26" t="s">
        <v>173</v>
      </c>
      <c r="I26" s="16" t="s">
        <v>173</v>
      </c>
      <c r="J26" t="s">
        <v>173</v>
      </c>
      <c r="K26" t="s">
        <v>173</v>
      </c>
      <c r="L26" t="s">
        <v>173</v>
      </c>
      <c r="M26" s="16" t="s">
        <v>173</v>
      </c>
      <c r="N26" t="s">
        <v>173</v>
      </c>
      <c r="O26" t="s">
        <v>173</v>
      </c>
      <c r="P26" t="s">
        <v>173</v>
      </c>
      <c r="Q26" s="16" t="s">
        <v>173</v>
      </c>
      <c r="R26" t="s">
        <v>173</v>
      </c>
      <c r="S26" t="s">
        <v>173</v>
      </c>
      <c r="T26" t="s">
        <v>173</v>
      </c>
      <c r="U26" s="16" t="s">
        <v>173</v>
      </c>
      <c r="V26" t="s">
        <v>173</v>
      </c>
      <c r="W26" t="s">
        <v>173</v>
      </c>
      <c r="X26" t="s">
        <v>173</v>
      </c>
      <c r="Y26" s="16" t="s">
        <v>173</v>
      </c>
      <c r="Z26" t="s">
        <v>173</v>
      </c>
      <c r="AA26" t="s">
        <v>173</v>
      </c>
      <c r="AB26" t="s">
        <v>173</v>
      </c>
      <c r="AC26" s="16" t="s">
        <v>173</v>
      </c>
      <c r="AD26" t="s">
        <v>173</v>
      </c>
      <c r="AE26" t="s">
        <v>173</v>
      </c>
      <c r="AF26" t="s">
        <v>173</v>
      </c>
      <c r="AG26" s="16" t="s">
        <v>173</v>
      </c>
    </row>
    <row r="27" spans="1:33" x14ac:dyDescent="0.25">
      <c r="A27" s="11" t="s">
        <v>199</v>
      </c>
      <c r="B27" s="7">
        <v>0.22301913214151201</v>
      </c>
      <c r="C27" s="10">
        <v>0.18198432430526701</v>
      </c>
      <c r="D27" s="10">
        <v>0.270249836355829</v>
      </c>
      <c r="E27" s="14" t="s">
        <v>173</v>
      </c>
      <c r="F27" t="s">
        <v>173</v>
      </c>
      <c r="G27" t="s">
        <v>173</v>
      </c>
      <c r="H27" t="s">
        <v>173</v>
      </c>
      <c r="I27" s="16" t="s">
        <v>173</v>
      </c>
      <c r="J27" t="s">
        <v>173</v>
      </c>
      <c r="K27" t="s">
        <v>173</v>
      </c>
      <c r="L27" t="s">
        <v>173</v>
      </c>
      <c r="M27" s="16" t="s">
        <v>173</v>
      </c>
      <c r="N27" t="s">
        <v>173</v>
      </c>
      <c r="O27" t="s">
        <v>173</v>
      </c>
      <c r="P27" t="s">
        <v>173</v>
      </c>
      <c r="Q27" s="16" t="s">
        <v>173</v>
      </c>
      <c r="R27" t="s">
        <v>173</v>
      </c>
      <c r="S27" t="s">
        <v>173</v>
      </c>
      <c r="T27" t="s">
        <v>173</v>
      </c>
      <c r="U27" s="16" t="s">
        <v>173</v>
      </c>
      <c r="V27" t="s">
        <v>173</v>
      </c>
      <c r="W27" t="s">
        <v>173</v>
      </c>
      <c r="X27" t="s">
        <v>173</v>
      </c>
      <c r="Y27" s="16" t="s">
        <v>173</v>
      </c>
      <c r="Z27" t="s">
        <v>173</v>
      </c>
      <c r="AA27" t="s">
        <v>173</v>
      </c>
      <c r="AB27" t="s">
        <v>173</v>
      </c>
      <c r="AC27" s="16" t="s">
        <v>173</v>
      </c>
      <c r="AD27" t="s">
        <v>173</v>
      </c>
      <c r="AE27" t="s">
        <v>173</v>
      </c>
      <c r="AF27" t="s">
        <v>173</v>
      </c>
      <c r="AG27" s="16" t="s">
        <v>173</v>
      </c>
    </row>
    <row r="28" spans="1:33" x14ac:dyDescent="0.25">
      <c r="A28" s="12" t="s">
        <v>200</v>
      </c>
      <c r="B28" s="8">
        <v>0.290405002206509</v>
      </c>
      <c r="C28" s="9">
        <v>0.244787430311981</v>
      </c>
      <c r="D28" s="9">
        <v>0.34068869042309102</v>
      </c>
      <c r="E28" s="15" t="s">
        <v>173</v>
      </c>
      <c r="F28" t="s">
        <v>173</v>
      </c>
      <c r="G28" t="s">
        <v>173</v>
      </c>
      <c r="H28" t="s">
        <v>173</v>
      </c>
      <c r="I28" s="16" t="s">
        <v>173</v>
      </c>
      <c r="J28" t="s">
        <v>173</v>
      </c>
      <c r="K28" t="s">
        <v>173</v>
      </c>
      <c r="L28" t="s">
        <v>173</v>
      </c>
      <c r="M28" s="16" t="s">
        <v>173</v>
      </c>
      <c r="N28" t="s">
        <v>173</v>
      </c>
      <c r="O28" t="s">
        <v>173</v>
      </c>
      <c r="P28" t="s">
        <v>173</v>
      </c>
      <c r="Q28" s="16" t="s">
        <v>173</v>
      </c>
      <c r="R28" t="s">
        <v>173</v>
      </c>
      <c r="S28" t="s">
        <v>173</v>
      </c>
      <c r="T28" t="s">
        <v>173</v>
      </c>
      <c r="U28" s="16" t="s">
        <v>173</v>
      </c>
      <c r="V28" t="s">
        <v>173</v>
      </c>
      <c r="W28" t="s">
        <v>173</v>
      </c>
      <c r="X28" t="s">
        <v>173</v>
      </c>
      <c r="Y28" s="16" t="s">
        <v>173</v>
      </c>
      <c r="Z28" t="s">
        <v>173</v>
      </c>
      <c r="AA28" t="s">
        <v>173</v>
      </c>
      <c r="AB28" t="s">
        <v>173</v>
      </c>
      <c r="AC28" s="16" t="s">
        <v>173</v>
      </c>
      <c r="AD28" t="s">
        <v>173</v>
      </c>
      <c r="AE28" t="s">
        <v>173</v>
      </c>
      <c r="AF28" t="s">
        <v>173</v>
      </c>
      <c r="AG28" s="16" t="s">
        <v>173</v>
      </c>
    </row>
    <row r="29" spans="1:3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  <c r="R29" t="s">
        <v>173</v>
      </c>
      <c r="S29" t="s">
        <v>173</v>
      </c>
      <c r="T29" t="s">
        <v>173</v>
      </c>
      <c r="U29" s="16" t="s">
        <v>173</v>
      </c>
      <c r="V29" t="s">
        <v>173</v>
      </c>
      <c r="W29" t="s">
        <v>173</v>
      </c>
      <c r="X29" t="s">
        <v>173</v>
      </c>
      <c r="Y29" s="16" t="s">
        <v>173</v>
      </c>
      <c r="Z29" t="s">
        <v>173</v>
      </c>
      <c r="AA29" t="s">
        <v>173</v>
      </c>
      <c r="AB29" t="s">
        <v>173</v>
      </c>
      <c r="AC29" s="16" t="s">
        <v>173</v>
      </c>
      <c r="AD29" t="s">
        <v>173</v>
      </c>
      <c r="AE29" t="s">
        <v>173</v>
      </c>
      <c r="AF29" t="s">
        <v>173</v>
      </c>
      <c r="AG29" s="16" t="s">
        <v>173</v>
      </c>
    </row>
    <row r="30" spans="1:3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  <c r="V30" t="s">
        <v>173</v>
      </c>
      <c r="W30" t="s">
        <v>173</v>
      </c>
      <c r="X30" t="s">
        <v>173</v>
      </c>
      <c r="Y30" t="s">
        <v>173</v>
      </c>
      <c r="Z30" t="s">
        <v>173</v>
      </c>
      <c r="AA30" t="s">
        <v>173</v>
      </c>
      <c r="AB30" t="s">
        <v>173</v>
      </c>
      <c r="AC30" t="s">
        <v>173</v>
      </c>
      <c r="AD30" t="s">
        <v>173</v>
      </c>
      <c r="AE30" t="s">
        <v>173</v>
      </c>
      <c r="AF30" t="s">
        <v>173</v>
      </c>
      <c r="AG30" t="s">
        <v>173</v>
      </c>
    </row>
    <row r="31" spans="1:33" x14ac:dyDescent="0.25">
      <c r="A31" s="20" t="s">
        <v>178</v>
      </c>
    </row>
    <row r="32" spans="1:33" x14ac:dyDescent="0.25">
      <c r="A32" s="20" t="s">
        <v>201</v>
      </c>
    </row>
    <row r="33" spans="1:33" x14ac:dyDescent="0.25">
      <c r="A33" s="20" t="s">
        <v>202</v>
      </c>
    </row>
    <row r="34" spans="1:33" x14ac:dyDescent="0.25">
      <c r="A34" s="20" t="s">
        <v>173</v>
      </c>
    </row>
    <row r="35" spans="1:3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  <c r="V35" t="s">
        <v>173</v>
      </c>
      <c r="W35" t="s">
        <v>173</v>
      </c>
      <c r="X35" t="s">
        <v>173</v>
      </c>
      <c r="Y35" t="s">
        <v>173</v>
      </c>
      <c r="Z35" t="s">
        <v>173</v>
      </c>
      <c r="AA35" t="s">
        <v>173</v>
      </c>
      <c r="AB35" t="s">
        <v>173</v>
      </c>
      <c r="AC35" t="s">
        <v>173</v>
      </c>
      <c r="AD35" t="s">
        <v>173</v>
      </c>
      <c r="AE35" t="s">
        <v>173</v>
      </c>
      <c r="AF35" t="s">
        <v>173</v>
      </c>
      <c r="AG35" t="s">
        <v>173</v>
      </c>
    </row>
    <row r="36" spans="1:3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  <c r="V36" t="s">
        <v>173</v>
      </c>
      <c r="W36" t="s">
        <v>173</v>
      </c>
      <c r="X36" t="s">
        <v>173</v>
      </c>
      <c r="Y36" t="s">
        <v>173</v>
      </c>
      <c r="Z36" t="s">
        <v>173</v>
      </c>
      <c r="AA36" t="s">
        <v>173</v>
      </c>
      <c r="AB36" t="s">
        <v>173</v>
      </c>
      <c r="AC36" t="s">
        <v>173</v>
      </c>
      <c r="AD36" t="s">
        <v>173</v>
      </c>
      <c r="AE36" t="s">
        <v>173</v>
      </c>
      <c r="AF36" t="s">
        <v>173</v>
      </c>
      <c r="AG36" t="s">
        <v>173</v>
      </c>
    </row>
    <row r="37" spans="1:3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  <c r="V37" t="s">
        <v>173</v>
      </c>
      <c r="W37" t="s">
        <v>173</v>
      </c>
      <c r="X37" t="s">
        <v>173</v>
      </c>
      <c r="Y37" t="s">
        <v>173</v>
      </c>
      <c r="Z37" t="s">
        <v>173</v>
      </c>
      <c r="AA37" t="s">
        <v>173</v>
      </c>
      <c r="AB37" t="s">
        <v>173</v>
      </c>
      <c r="AC37" t="s">
        <v>173</v>
      </c>
      <c r="AD37" t="s">
        <v>173</v>
      </c>
      <c r="AE37" t="s">
        <v>173</v>
      </c>
      <c r="AF37" t="s">
        <v>173</v>
      </c>
      <c r="AG37" t="s">
        <v>173</v>
      </c>
    </row>
    <row r="38" spans="1:3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  <c r="V38" t="s">
        <v>173</v>
      </c>
      <c r="W38" t="s">
        <v>173</v>
      </c>
      <c r="X38" t="s">
        <v>173</v>
      </c>
      <c r="Y38" t="s">
        <v>173</v>
      </c>
      <c r="Z38" t="s">
        <v>173</v>
      </c>
      <c r="AA38" t="s">
        <v>173</v>
      </c>
      <c r="AB38" t="s">
        <v>173</v>
      </c>
      <c r="AC38" t="s">
        <v>173</v>
      </c>
      <c r="AD38" t="s">
        <v>173</v>
      </c>
      <c r="AE38" t="s">
        <v>173</v>
      </c>
      <c r="AF38" t="s">
        <v>173</v>
      </c>
      <c r="AG38" t="s">
        <v>173</v>
      </c>
    </row>
    <row r="39" spans="1:3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  <c r="V39" t="s">
        <v>173</v>
      </c>
      <c r="W39" t="s">
        <v>173</v>
      </c>
      <c r="X39" t="s">
        <v>173</v>
      </c>
      <c r="Y39" t="s">
        <v>173</v>
      </c>
      <c r="Z39" t="s">
        <v>173</v>
      </c>
      <c r="AA39" t="s">
        <v>173</v>
      </c>
      <c r="AB39" t="s">
        <v>173</v>
      </c>
      <c r="AC39" t="s">
        <v>173</v>
      </c>
      <c r="AD39" t="s">
        <v>173</v>
      </c>
      <c r="AE39" t="s">
        <v>173</v>
      </c>
      <c r="AF39" t="s">
        <v>173</v>
      </c>
      <c r="AG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20</v>
      </c>
    </row>
    <row r="3" spans="1:13" x14ac:dyDescent="0.25">
      <c r="A3" s="1" t="s">
        <v>174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21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219</v>
      </c>
      <c r="G11" s="18" t="s">
        <v>176</v>
      </c>
      <c r="H11" s="18" t="s">
        <v>177</v>
      </c>
      <c r="I11" s="19" t="s">
        <v>178</v>
      </c>
      <c r="J11" s="17" t="s">
        <v>220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0.75376976499584003</v>
      </c>
      <c r="C12" s="10">
        <v>0.74188195070643204</v>
      </c>
      <c r="D12" s="10">
        <v>0.76528329608818901</v>
      </c>
      <c r="E12" s="14" t="s">
        <v>173</v>
      </c>
      <c r="F12" s="7">
        <v>0.75519071776511804</v>
      </c>
      <c r="G12" s="10">
        <v>0.74270960012144205</v>
      </c>
      <c r="H12" s="10">
        <v>0.76725611120488801</v>
      </c>
      <c r="I12" s="14" t="s">
        <v>173</v>
      </c>
      <c r="J12" s="7">
        <v>0.74069086759167702</v>
      </c>
      <c r="K12" s="10">
        <v>0.70838159955060098</v>
      </c>
      <c r="L12" s="10">
        <v>0.770579816840677</v>
      </c>
      <c r="M12" s="14" t="s">
        <v>173</v>
      </c>
    </row>
    <row r="13" spans="1:13" x14ac:dyDescent="0.25">
      <c r="A13" s="11" t="s">
        <v>183</v>
      </c>
      <c r="B13" s="7">
        <v>0.79612099434431205</v>
      </c>
      <c r="C13" s="10">
        <v>0.73417603477243099</v>
      </c>
      <c r="D13" s="10">
        <v>0.84664609427533399</v>
      </c>
      <c r="E13" s="14" t="s">
        <v>173</v>
      </c>
      <c r="F13" s="7">
        <v>0.80215705439900198</v>
      </c>
      <c r="G13" s="10">
        <v>0.74098213744301999</v>
      </c>
      <c r="H13" s="10">
        <v>0.85177390162313904</v>
      </c>
      <c r="I13" s="14" t="s">
        <v>173</v>
      </c>
      <c r="J13" s="7">
        <v>0.78429036546114705</v>
      </c>
      <c r="K13" s="10">
        <v>0.66805501440534898</v>
      </c>
      <c r="L13" s="10">
        <v>0.86787404429027404</v>
      </c>
      <c r="M13" s="14" t="s">
        <v>184</v>
      </c>
    </row>
    <row r="14" spans="1:13" x14ac:dyDescent="0.25">
      <c r="A14" s="11" t="s">
        <v>185</v>
      </c>
      <c r="B14" s="7">
        <v>0.82381467571049705</v>
      </c>
      <c r="C14" s="10">
        <v>0.78302705256978999</v>
      </c>
      <c r="D14" s="10">
        <v>0.85832216342789502</v>
      </c>
      <c r="E14" s="14" t="s">
        <v>173</v>
      </c>
      <c r="F14" s="7">
        <v>0.82014565136689299</v>
      </c>
      <c r="G14" s="10">
        <v>0.77730203636897399</v>
      </c>
      <c r="H14" s="10">
        <v>0.85627091378625098</v>
      </c>
      <c r="I14" s="14" t="s">
        <v>173</v>
      </c>
      <c r="J14" s="7">
        <v>0.83414025468848796</v>
      </c>
      <c r="K14" s="10">
        <v>0.74321147083801298</v>
      </c>
      <c r="L14" s="10">
        <v>0.89731955453920198</v>
      </c>
      <c r="M14" s="14" t="s">
        <v>184</v>
      </c>
    </row>
    <row r="15" spans="1:13" x14ac:dyDescent="0.25">
      <c r="A15" s="11" t="s">
        <v>186</v>
      </c>
      <c r="B15" s="7">
        <v>0.842140410951145</v>
      </c>
      <c r="C15" s="10">
        <v>0.81019598271280002</v>
      </c>
      <c r="D15" s="10">
        <v>0.86957400628289805</v>
      </c>
      <c r="E15" s="14" t="s">
        <v>173</v>
      </c>
      <c r="F15" s="7">
        <v>0.84424449773301002</v>
      </c>
      <c r="G15" s="10">
        <v>0.80689551076657295</v>
      </c>
      <c r="H15" s="10">
        <v>0.87548442690363304</v>
      </c>
      <c r="I15" s="14" t="s">
        <v>173</v>
      </c>
      <c r="J15" s="7">
        <v>0.82978029467122005</v>
      </c>
      <c r="K15" s="10">
        <v>0.73798750832407201</v>
      </c>
      <c r="L15" s="10">
        <v>0.89403226744259201</v>
      </c>
      <c r="M15" s="14" t="s">
        <v>184</v>
      </c>
    </row>
    <row r="16" spans="1:13" x14ac:dyDescent="0.25">
      <c r="A16" s="11" t="s">
        <v>187</v>
      </c>
      <c r="B16" s="7">
        <v>0.71112189235873902</v>
      </c>
      <c r="C16" s="10">
        <v>0.67562616529805497</v>
      </c>
      <c r="D16" s="10">
        <v>0.74420397388652304</v>
      </c>
      <c r="E16" s="14" t="s">
        <v>173</v>
      </c>
      <c r="F16" s="7">
        <v>0.69845676285425495</v>
      </c>
      <c r="G16" s="10">
        <v>0.655735969403063</v>
      </c>
      <c r="H16" s="10">
        <v>0.73799440789562998</v>
      </c>
      <c r="I16" s="14" t="s">
        <v>173</v>
      </c>
      <c r="J16" s="7">
        <v>0.74731383915663496</v>
      </c>
      <c r="K16" s="10">
        <v>0.67843318047588597</v>
      </c>
      <c r="L16" s="10">
        <v>0.80566637469026003</v>
      </c>
      <c r="M16" s="14" t="s">
        <v>173</v>
      </c>
    </row>
    <row r="17" spans="1:13" x14ac:dyDescent="0.25">
      <c r="A17" s="11" t="s">
        <v>188</v>
      </c>
      <c r="B17" s="7">
        <v>0.76438882478412395</v>
      </c>
      <c r="C17" s="10">
        <v>0.72474341687956001</v>
      </c>
      <c r="D17" s="10">
        <v>0.799900631834081</v>
      </c>
      <c r="E17" s="14" t="s">
        <v>173</v>
      </c>
      <c r="F17" s="7">
        <v>0.76393391050024095</v>
      </c>
      <c r="G17" s="10">
        <v>0.72045366654547405</v>
      </c>
      <c r="H17" s="10">
        <v>0.80250517070738803</v>
      </c>
      <c r="I17" s="14" t="s">
        <v>173</v>
      </c>
      <c r="J17" s="7">
        <v>0.767549125709722</v>
      </c>
      <c r="K17" s="10">
        <v>0.63887536199744699</v>
      </c>
      <c r="L17" s="10">
        <v>0.86039335968289599</v>
      </c>
      <c r="M17" s="14" t="s">
        <v>184</v>
      </c>
    </row>
    <row r="18" spans="1:13" x14ac:dyDescent="0.25">
      <c r="A18" s="11" t="s">
        <v>189</v>
      </c>
      <c r="B18" s="7">
        <v>0.74005172106246897</v>
      </c>
      <c r="C18" s="10">
        <v>0.71256610254831998</v>
      </c>
      <c r="D18" s="10">
        <v>0.76577299354515105</v>
      </c>
      <c r="E18" s="14" t="s">
        <v>173</v>
      </c>
      <c r="F18" s="7">
        <v>0.73439631497453295</v>
      </c>
      <c r="G18" s="10">
        <v>0.705630342060104</v>
      </c>
      <c r="H18" s="10">
        <v>0.76130216364747305</v>
      </c>
      <c r="I18" s="14" t="s">
        <v>173</v>
      </c>
      <c r="J18" s="7">
        <v>0.83910062723240797</v>
      </c>
      <c r="K18" s="10">
        <v>0.72082624677270801</v>
      </c>
      <c r="L18" s="10">
        <v>0.91329435184491103</v>
      </c>
      <c r="M18" s="14" t="s">
        <v>184</v>
      </c>
    </row>
    <row r="19" spans="1:13" x14ac:dyDescent="0.25">
      <c r="A19" s="11" t="s">
        <v>190</v>
      </c>
      <c r="B19" s="7">
        <v>0.75940350465885798</v>
      </c>
      <c r="C19" s="10">
        <v>0.737901162727851</v>
      </c>
      <c r="D19" s="10">
        <v>0.77966854068673996</v>
      </c>
      <c r="E19" s="14" t="s">
        <v>173</v>
      </c>
      <c r="F19" s="7">
        <v>0.76441790570360402</v>
      </c>
      <c r="G19" s="10">
        <v>0.74255951564003997</v>
      </c>
      <c r="H19" s="10">
        <v>0.78495784175565098</v>
      </c>
      <c r="I19" s="14" t="s">
        <v>173</v>
      </c>
      <c r="J19" s="7">
        <v>0.69195882441673096</v>
      </c>
      <c r="K19" s="10">
        <v>0.61274783261616494</v>
      </c>
      <c r="L19" s="10">
        <v>0.76127975682451299</v>
      </c>
      <c r="M19" s="14" t="s">
        <v>173</v>
      </c>
    </row>
    <row r="20" spans="1:13" x14ac:dyDescent="0.25">
      <c r="A20" s="11" t="s">
        <v>191</v>
      </c>
      <c r="B20" s="7">
        <v>0.73843484143689497</v>
      </c>
      <c r="C20" s="10">
        <v>0.69439350530814903</v>
      </c>
      <c r="D20" s="10">
        <v>0.778157000830211</v>
      </c>
      <c r="E20" s="14" t="s">
        <v>173</v>
      </c>
      <c r="F20" s="7">
        <v>0.738373308250169</v>
      </c>
      <c r="G20" s="10">
        <v>0.69151419926734203</v>
      </c>
      <c r="H20" s="10">
        <v>0.78037515056220796</v>
      </c>
      <c r="I20" s="14" t="s">
        <v>173</v>
      </c>
      <c r="J20" s="7">
        <v>0.73924529719880305</v>
      </c>
      <c r="K20" s="10">
        <v>0.55474730463228294</v>
      </c>
      <c r="L20" s="10">
        <v>0.86578906584005</v>
      </c>
      <c r="M20" s="14" t="s">
        <v>197</v>
      </c>
    </row>
    <row r="21" spans="1:13" x14ac:dyDescent="0.25">
      <c r="A21" s="11" t="s">
        <v>192</v>
      </c>
      <c r="B21" s="7">
        <v>0.70447183898580201</v>
      </c>
      <c r="C21" s="10">
        <v>0.66178147992804104</v>
      </c>
      <c r="D21" s="10">
        <v>0.74385934479196103</v>
      </c>
      <c r="E21" s="14" t="s">
        <v>173</v>
      </c>
      <c r="F21" s="7">
        <v>0.70087624173028595</v>
      </c>
      <c r="G21" s="10">
        <v>0.65739915570478902</v>
      </c>
      <c r="H21" s="10">
        <v>0.74100959045408998</v>
      </c>
      <c r="I21" s="14" t="s">
        <v>173</v>
      </c>
      <c r="J21" s="7">
        <v>0.78535797473798297</v>
      </c>
      <c r="K21" s="10">
        <v>0.61149160585724804</v>
      </c>
      <c r="L21" s="10">
        <v>0.89480118613920601</v>
      </c>
      <c r="M21" s="14" t="s">
        <v>197</v>
      </c>
    </row>
    <row r="22" spans="1:13" x14ac:dyDescent="0.25">
      <c r="A22" s="11" t="s">
        <v>193</v>
      </c>
      <c r="B22" s="7">
        <v>0.67994330994826302</v>
      </c>
      <c r="C22" s="10">
        <v>0.62676967553756102</v>
      </c>
      <c r="D22" s="10">
        <v>0.72881904962686095</v>
      </c>
      <c r="E22" s="14" t="s">
        <v>173</v>
      </c>
      <c r="F22" s="7">
        <v>0.67938163663565898</v>
      </c>
      <c r="G22" s="10">
        <v>0.62498927246598501</v>
      </c>
      <c r="H22" s="10">
        <v>0.72930181493929502</v>
      </c>
      <c r="I22" s="14" t="s">
        <v>173</v>
      </c>
      <c r="J22" s="7">
        <v>0.72063419645552795</v>
      </c>
      <c r="K22" s="10">
        <v>0.31569071009980099</v>
      </c>
      <c r="L22" s="10">
        <v>0.93516432294156904</v>
      </c>
      <c r="M22" s="14" t="s">
        <v>197</v>
      </c>
    </row>
    <row r="23" spans="1:13" x14ac:dyDescent="0.25">
      <c r="A23" s="11" t="s">
        <v>194</v>
      </c>
      <c r="B23" s="7">
        <v>0.737891504952916</v>
      </c>
      <c r="C23" s="10">
        <v>0.70369289311217698</v>
      </c>
      <c r="D23" s="10">
        <v>0.76943629677584302</v>
      </c>
      <c r="E23" s="14" t="s">
        <v>173</v>
      </c>
      <c r="F23" s="7">
        <v>0.73946343733576003</v>
      </c>
      <c r="G23" s="10">
        <v>0.70389723711341801</v>
      </c>
      <c r="H23" s="10">
        <v>0.77214052393765598</v>
      </c>
      <c r="I23" s="14" t="s">
        <v>173</v>
      </c>
      <c r="J23" s="7">
        <v>0.71554019514382206</v>
      </c>
      <c r="K23" s="10">
        <v>0.59670064385795496</v>
      </c>
      <c r="L23" s="10">
        <v>0.81048354464149497</v>
      </c>
      <c r="M23" s="14" t="s">
        <v>184</v>
      </c>
    </row>
    <row r="24" spans="1:13" x14ac:dyDescent="0.25">
      <c r="A24" s="11" t="s">
        <v>195</v>
      </c>
      <c r="B24" s="7">
        <v>0.74299953793139095</v>
      </c>
      <c r="C24" s="10">
        <v>0.70272345462984598</v>
      </c>
      <c r="D24" s="10">
        <v>0.77953084839791598</v>
      </c>
      <c r="E24" s="14" t="s">
        <v>173</v>
      </c>
      <c r="F24" s="7">
        <v>0.73900650290269099</v>
      </c>
      <c r="G24" s="10">
        <v>0.69527262638524001</v>
      </c>
      <c r="H24" s="10">
        <v>0.77846370643828899</v>
      </c>
      <c r="I24" s="14" t="s">
        <v>173</v>
      </c>
      <c r="J24" s="7">
        <v>0.75659218120379301</v>
      </c>
      <c r="K24" s="10">
        <v>0.68521255985190899</v>
      </c>
      <c r="L24" s="10">
        <v>0.81612939990970401</v>
      </c>
      <c r="M24" s="14" t="s">
        <v>173</v>
      </c>
    </row>
    <row r="25" spans="1:13" x14ac:dyDescent="0.25">
      <c r="A25" s="11" t="s">
        <v>196</v>
      </c>
      <c r="B25" s="7">
        <v>0.750086668461174</v>
      </c>
      <c r="C25" s="10">
        <v>0.69101653908829197</v>
      </c>
      <c r="D25" s="10">
        <v>0.80111426726319002</v>
      </c>
      <c r="E25" s="14" t="s">
        <v>173</v>
      </c>
      <c r="F25" s="7">
        <v>0.75115422666444798</v>
      </c>
      <c r="G25" s="10">
        <v>0.68953141523237704</v>
      </c>
      <c r="H25" s="10">
        <v>0.80402224921084597</v>
      </c>
      <c r="I25" s="14" t="s">
        <v>173</v>
      </c>
      <c r="J25" s="7">
        <v>0.74503883971156504</v>
      </c>
      <c r="K25" s="10">
        <v>0.58432702658200197</v>
      </c>
      <c r="L25" s="10">
        <v>0.85864587116644597</v>
      </c>
      <c r="M25" s="14" t="s">
        <v>197</v>
      </c>
    </row>
    <row r="26" spans="1:13" x14ac:dyDescent="0.25">
      <c r="A26" s="11" t="s">
        <v>198</v>
      </c>
      <c r="B26" s="7">
        <v>0.75180956477623695</v>
      </c>
      <c r="C26" s="10">
        <v>0.70666946616308002</v>
      </c>
      <c r="D26" s="10">
        <v>0.79204730138382395</v>
      </c>
      <c r="E26" s="14" t="s">
        <v>173</v>
      </c>
      <c r="F26" s="7">
        <v>0.75377481350073505</v>
      </c>
      <c r="G26" s="10">
        <v>0.70200602522705402</v>
      </c>
      <c r="H26" s="10">
        <v>0.79912356195739598</v>
      </c>
      <c r="I26" s="14" t="s">
        <v>173</v>
      </c>
      <c r="J26" s="7">
        <v>0.746264822560886</v>
      </c>
      <c r="K26" s="10">
        <v>0.65362485779600898</v>
      </c>
      <c r="L26" s="10">
        <v>0.82091627102847198</v>
      </c>
      <c r="M26" s="14" t="s">
        <v>173</v>
      </c>
    </row>
    <row r="27" spans="1:13" x14ac:dyDescent="0.25">
      <c r="A27" s="11" t="s">
        <v>199</v>
      </c>
      <c r="B27" s="7">
        <v>0.62044800086712903</v>
      </c>
      <c r="C27" s="10">
        <v>0.56885602826979398</v>
      </c>
      <c r="D27" s="10">
        <v>0.66945365928479506</v>
      </c>
      <c r="E27" s="14" t="s">
        <v>173</v>
      </c>
      <c r="F27" s="7">
        <v>0.61239754506890298</v>
      </c>
      <c r="G27" s="10">
        <v>0.55086041194851898</v>
      </c>
      <c r="H27" s="10">
        <v>0.67054591172186995</v>
      </c>
      <c r="I27" s="14" t="s">
        <v>173</v>
      </c>
      <c r="J27" s="7">
        <v>0.63823804019210295</v>
      </c>
      <c r="K27" s="10">
        <v>0.52659878403267701</v>
      </c>
      <c r="L27" s="10">
        <v>0.73671307816444198</v>
      </c>
      <c r="M27" s="14" t="s">
        <v>173</v>
      </c>
    </row>
    <row r="28" spans="1:13" x14ac:dyDescent="0.25">
      <c r="A28" s="12" t="s">
        <v>200</v>
      </c>
      <c r="B28" s="8">
        <v>0.72106666892709703</v>
      </c>
      <c r="C28" s="9">
        <v>0.66856087525631303</v>
      </c>
      <c r="D28" s="9">
        <v>0.76813929520623203</v>
      </c>
      <c r="E28" s="15" t="s">
        <v>173</v>
      </c>
      <c r="F28" s="8">
        <v>0.74885628932471004</v>
      </c>
      <c r="G28" s="9">
        <v>0.69355452817627306</v>
      </c>
      <c r="H28" s="9">
        <v>0.79709783430146297</v>
      </c>
      <c r="I28" s="15" t="s">
        <v>173</v>
      </c>
      <c r="J28" s="8">
        <v>0.62682661324582201</v>
      </c>
      <c r="K28" s="9">
        <v>0.52323970935789399</v>
      </c>
      <c r="L28" s="9">
        <v>0.71995285382973095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105</v>
      </c>
    </row>
    <row r="3" spans="1:17" x14ac:dyDescent="0.25">
      <c r="A3" s="1" t="s">
        <v>244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7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179</v>
      </c>
      <c r="G11" s="18" t="s">
        <v>176</v>
      </c>
      <c r="H11" s="18" t="s">
        <v>177</v>
      </c>
      <c r="I11" s="19" t="s">
        <v>178</v>
      </c>
      <c r="J11" s="17" t="s">
        <v>180</v>
      </c>
      <c r="K11" s="18" t="s">
        <v>176</v>
      </c>
      <c r="L11" s="18" t="s">
        <v>177</v>
      </c>
      <c r="M11" s="19" t="s">
        <v>178</v>
      </c>
      <c r="N11" s="17" t="s">
        <v>181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0.25397547123160003</v>
      </c>
      <c r="C12" s="10">
        <v>0.24239639775268601</v>
      </c>
      <c r="D12" s="10">
        <v>0.26591352522119399</v>
      </c>
      <c r="E12" s="14" t="s">
        <v>173</v>
      </c>
      <c r="F12" s="7">
        <v>0.43991792047970102</v>
      </c>
      <c r="G12" s="10">
        <v>0.41335257983075502</v>
      </c>
      <c r="H12" s="10">
        <v>0.46683195622068102</v>
      </c>
      <c r="I12" s="14" t="s">
        <v>173</v>
      </c>
      <c r="J12" s="7">
        <v>0.22795430080116599</v>
      </c>
      <c r="K12" s="10">
        <v>0.21434269992768901</v>
      </c>
      <c r="L12" s="10">
        <v>0.242163859937437</v>
      </c>
      <c r="M12" s="14" t="s">
        <v>173</v>
      </c>
      <c r="N12" s="7">
        <v>5.3919206072731103E-2</v>
      </c>
      <c r="O12" s="10">
        <v>4.2338986896874001E-2</v>
      </c>
      <c r="P12" s="10">
        <v>6.8440396724742406E-2</v>
      </c>
      <c r="Q12" s="14" t="s">
        <v>173</v>
      </c>
    </row>
    <row r="13" spans="1:17" x14ac:dyDescent="0.25">
      <c r="A13" s="11" t="s">
        <v>183</v>
      </c>
      <c r="B13" s="7">
        <v>0.29358685703193699</v>
      </c>
      <c r="C13" s="10">
        <v>0.229419986329437</v>
      </c>
      <c r="D13" s="10">
        <v>0.36714969009875398</v>
      </c>
      <c r="E13" s="14" t="s">
        <v>173</v>
      </c>
      <c r="F13" s="7">
        <v>0.40935807480241199</v>
      </c>
      <c r="G13" s="10">
        <v>0.28218437661267398</v>
      </c>
      <c r="H13" s="10">
        <v>0.54993614124863799</v>
      </c>
      <c r="I13" s="14" t="s">
        <v>184</v>
      </c>
      <c r="J13" s="7">
        <v>0.30581991062823299</v>
      </c>
      <c r="K13" s="10">
        <v>0.22538812263733601</v>
      </c>
      <c r="L13" s="10">
        <v>0.40012798981060099</v>
      </c>
      <c r="M13" s="14" t="s">
        <v>173</v>
      </c>
      <c r="N13" s="7">
        <v>5.48871393785978E-2</v>
      </c>
      <c r="O13" s="10">
        <v>1.6166767532906901E-2</v>
      </c>
      <c r="P13" s="10">
        <v>0.17029303260755899</v>
      </c>
      <c r="Q13" s="14" t="s">
        <v>184</v>
      </c>
    </row>
    <row r="14" spans="1:17" x14ac:dyDescent="0.25">
      <c r="A14" s="11" t="s">
        <v>185</v>
      </c>
      <c r="B14" s="7">
        <v>0.29637277962548098</v>
      </c>
      <c r="C14" s="10">
        <v>0.24402952419325999</v>
      </c>
      <c r="D14" s="10">
        <v>0.35467591518309999</v>
      </c>
      <c r="E14" s="14" t="s">
        <v>173</v>
      </c>
      <c r="F14" s="7">
        <v>0.41782156591231001</v>
      </c>
      <c r="G14" s="10">
        <v>0.312860707134963</v>
      </c>
      <c r="H14" s="10">
        <v>0.53079445337542197</v>
      </c>
      <c r="I14" s="14" t="s">
        <v>173</v>
      </c>
      <c r="J14" s="7">
        <v>0.27660684762197102</v>
      </c>
      <c r="K14" s="10">
        <v>0.21464788441072</v>
      </c>
      <c r="L14" s="10">
        <v>0.34851385987806499</v>
      </c>
      <c r="M14" s="14" t="s">
        <v>173</v>
      </c>
      <c r="N14" s="7">
        <v>6.3669091142129694E-2</v>
      </c>
      <c r="O14" s="10">
        <v>2.6426965346271598E-2</v>
      </c>
      <c r="P14" s="10">
        <v>0.145548358237164</v>
      </c>
      <c r="Q14" s="14" t="s">
        <v>184</v>
      </c>
    </row>
    <row r="15" spans="1:17" x14ac:dyDescent="0.25">
      <c r="A15" s="11" t="s">
        <v>186</v>
      </c>
      <c r="B15" s="7">
        <v>0.226894886837265</v>
      </c>
      <c r="C15" s="10">
        <v>0.19037171474045</v>
      </c>
      <c r="D15" s="10">
        <v>0.26810474887317998</v>
      </c>
      <c r="E15" s="14" t="s">
        <v>173</v>
      </c>
      <c r="F15" s="7">
        <v>0.32210741136111998</v>
      </c>
      <c r="G15" s="10">
        <v>0.239850418494886</v>
      </c>
      <c r="H15" s="10">
        <v>0.41709558257578</v>
      </c>
      <c r="I15" s="14" t="s">
        <v>173</v>
      </c>
      <c r="J15" s="7">
        <v>0.22165308698980299</v>
      </c>
      <c r="K15" s="10">
        <v>0.18370421742504001</v>
      </c>
      <c r="L15" s="10">
        <v>0.26489732948301498</v>
      </c>
      <c r="M15" s="14" t="s">
        <v>173</v>
      </c>
      <c r="N15" s="7">
        <v>1.50970378455697E-2</v>
      </c>
      <c r="O15" s="10">
        <v>3.44053976242078E-3</v>
      </c>
      <c r="P15" s="10">
        <v>6.3720441575205705E-2</v>
      </c>
      <c r="Q15" s="14" t="s">
        <v>184</v>
      </c>
    </row>
    <row r="16" spans="1:17" x14ac:dyDescent="0.25">
      <c r="A16" s="11" t="s">
        <v>187</v>
      </c>
      <c r="B16" s="7">
        <v>0.20665930451890199</v>
      </c>
      <c r="C16" s="10">
        <v>0.17306718910494001</v>
      </c>
      <c r="D16" s="10">
        <v>0.24484108684042599</v>
      </c>
      <c r="E16" s="14" t="s">
        <v>173</v>
      </c>
      <c r="F16" s="7">
        <v>0.40632188799905899</v>
      </c>
      <c r="G16" s="10">
        <v>0.32359065488063499</v>
      </c>
      <c r="H16" s="10">
        <v>0.49473417617052001</v>
      </c>
      <c r="I16" s="14" t="s">
        <v>173</v>
      </c>
      <c r="J16" s="7">
        <v>0.16220826115027701</v>
      </c>
      <c r="K16" s="10">
        <v>0.125942458725607</v>
      </c>
      <c r="L16" s="10">
        <v>0.20645039820059899</v>
      </c>
      <c r="M16" s="14" t="s">
        <v>173</v>
      </c>
      <c r="N16" s="7">
        <v>3.3532773798404601E-2</v>
      </c>
      <c r="O16" s="10">
        <v>1.2767615641660599E-2</v>
      </c>
      <c r="P16" s="10">
        <v>8.5157090633289995E-2</v>
      </c>
      <c r="Q16" s="14" t="s">
        <v>184</v>
      </c>
    </row>
    <row r="17" spans="1:17" x14ac:dyDescent="0.25">
      <c r="A17" s="11" t="s">
        <v>188</v>
      </c>
      <c r="B17" s="7">
        <v>0.27259407806087199</v>
      </c>
      <c r="C17" s="10">
        <v>0.236185371324244</v>
      </c>
      <c r="D17" s="10">
        <v>0.312320367614633</v>
      </c>
      <c r="E17" s="14" t="s">
        <v>173</v>
      </c>
      <c r="F17" s="7">
        <v>0.49012845309192798</v>
      </c>
      <c r="G17" s="10">
        <v>0.406908368270195</v>
      </c>
      <c r="H17" s="10">
        <v>0.57389930196706096</v>
      </c>
      <c r="I17" s="14" t="s">
        <v>173</v>
      </c>
      <c r="J17" s="7">
        <v>0.23892567171779799</v>
      </c>
      <c r="K17" s="10">
        <v>0.196038996530046</v>
      </c>
      <c r="L17" s="10">
        <v>0.28783548245731999</v>
      </c>
      <c r="M17" s="14" t="s">
        <v>173</v>
      </c>
      <c r="N17" s="7">
        <v>3.58973323344806E-2</v>
      </c>
      <c r="O17" s="10">
        <v>1.5648787181167901E-2</v>
      </c>
      <c r="P17" s="10">
        <v>8.0211247921305101E-2</v>
      </c>
      <c r="Q17" s="14" t="s">
        <v>184</v>
      </c>
    </row>
    <row r="18" spans="1:17" x14ac:dyDescent="0.25">
      <c r="A18" s="11" t="s">
        <v>189</v>
      </c>
      <c r="B18" s="7">
        <v>0.235174187161553</v>
      </c>
      <c r="C18" s="10">
        <v>0.20724155342238201</v>
      </c>
      <c r="D18" s="10">
        <v>0.265610269997889</v>
      </c>
      <c r="E18" s="14" t="s">
        <v>173</v>
      </c>
      <c r="F18" s="7">
        <v>0.40933158412486897</v>
      </c>
      <c r="G18" s="10">
        <v>0.34640627162088999</v>
      </c>
      <c r="H18" s="10">
        <v>0.475373729928807</v>
      </c>
      <c r="I18" s="14" t="s">
        <v>173</v>
      </c>
      <c r="J18" s="7">
        <v>0.22555061553224401</v>
      </c>
      <c r="K18" s="10">
        <v>0.19111528722295701</v>
      </c>
      <c r="L18" s="10">
        <v>0.264164248394408</v>
      </c>
      <c r="M18" s="14" t="s">
        <v>173</v>
      </c>
      <c r="N18" s="7">
        <v>4.3139455005763001E-2</v>
      </c>
      <c r="O18" s="10">
        <v>2.23215358429289E-2</v>
      </c>
      <c r="P18" s="10">
        <v>8.1749510012206705E-2</v>
      </c>
      <c r="Q18" s="14" t="s">
        <v>184</v>
      </c>
    </row>
    <row r="19" spans="1:17" x14ac:dyDescent="0.25">
      <c r="A19" s="11" t="s">
        <v>190</v>
      </c>
      <c r="B19" s="7">
        <v>0.26888696551073099</v>
      </c>
      <c r="C19" s="10">
        <v>0.24848009010643099</v>
      </c>
      <c r="D19" s="10">
        <v>0.29032234954567199</v>
      </c>
      <c r="E19" s="14" t="s">
        <v>173</v>
      </c>
      <c r="F19" s="7">
        <v>0.44103181106851003</v>
      </c>
      <c r="G19" s="10">
        <v>0.39373159014638598</v>
      </c>
      <c r="H19" s="10">
        <v>0.48942714112676</v>
      </c>
      <c r="I19" s="14" t="s">
        <v>173</v>
      </c>
      <c r="J19" s="7">
        <v>0.24872882206798999</v>
      </c>
      <c r="K19" s="10">
        <v>0.22501954789231701</v>
      </c>
      <c r="L19" s="10">
        <v>0.27405282843491502</v>
      </c>
      <c r="M19" s="14" t="s">
        <v>173</v>
      </c>
      <c r="N19" s="7">
        <v>6.5255510122985194E-2</v>
      </c>
      <c r="O19" s="10">
        <v>4.4394178068711702E-2</v>
      </c>
      <c r="P19" s="10">
        <v>9.4945829243082799E-2</v>
      </c>
      <c r="Q19" s="14" t="s">
        <v>173</v>
      </c>
    </row>
    <row r="20" spans="1:17" x14ac:dyDescent="0.25">
      <c r="A20" s="11" t="s">
        <v>191</v>
      </c>
      <c r="B20" s="7">
        <v>0.21671692910235399</v>
      </c>
      <c r="C20" s="10">
        <v>0.17913359973110499</v>
      </c>
      <c r="D20" s="10">
        <v>0.25969089037656901</v>
      </c>
      <c r="E20" s="14" t="s">
        <v>173</v>
      </c>
      <c r="F20" s="7">
        <v>0.51190675126503005</v>
      </c>
      <c r="G20" s="10">
        <v>0.41360105306841499</v>
      </c>
      <c r="H20" s="10">
        <v>0.60929994099914297</v>
      </c>
      <c r="I20" s="14" t="s">
        <v>173</v>
      </c>
      <c r="J20" s="7">
        <v>0.16015479030433599</v>
      </c>
      <c r="K20" s="10">
        <v>0.113388402351983</v>
      </c>
      <c r="L20" s="10">
        <v>0.22139322144288501</v>
      </c>
      <c r="M20" s="14" t="s">
        <v>173</v>
      </c>
      <c r="N20" s="7">
        <v>2.13943446918466E-2</v>
      </c>
      <c r="O20" s="10">
        <v>6.8431629985967E-3</v>
      </c>
      <c r="P20" s="10">
        <v>6.4866030257616794E-2</v>
      </c>
      <c r="Q20" s="14" t="s">
        <v>184</v>
      </c>
    </row>
    <row r="21" spans="1:17" x14ac:dyDescent="0.25">
      <c r="A21" s="11" t="s">
        <v>192</v>
      </c>
      <c r="B21" s="7">
        <v>0.206835417837338</v>
      </c>
      <c r="C21" s="10">
        <v>0.172036111375936</v>
      </c>
      <c r="D21" s="10">
        <v>0.246577546509513</v>
      </c>
      <c r="E21" s="14" t="s">
        <v>173</v>
      </c>
      <c r="F21" s="7">
        <v>0.38404399407320999</v>
      </c>
      <c r="G21" s="10">
        <v>0.30624452695981602</v>
      </c>
      <c r="H21" s="10">
        <v>0.46826740957669999</v>
      </c>
      <c r="I21" s="14" t="s">
        <v>173</v>
      </c>
      <c r="J21" s="7">
        <v>0.18064437634574301</v>
      </c>
      <c r="K21" s="10">
        <v>0.14183457068775199</v>
      </c>
      <c r="L21" s="10">
        <v>0.22726134348403801</v>
      </c>
      <c r="M21" s="14" t="s">
        <v>173</v>
      </c>
      <c r="N21" s="7">
        <v>4.7396773063753402E-2</v>
      </c>
      <c r="O21" s="10">
        <v>2.6362608093333399E-2</v>
      </c>
      <c r="P21" s="10">
        <v>8.3769702259839804E-2</v>
      </c>
      <c r="Q21" s="14" t="s">
        <v>173</v>
      </c>
    </row>
    <row r="22" spans="1:17" x14ac:dyDescent="0.25">
      <c r="A22" s="11" t="s">
        <v>193</v>
      </c>
      <c r="B22" s="7">
        <v>0.22471894950435001</v>
      </c>
      <c r="C22" s="10">
        <v>0.18741775380973399</v>
      </c>
      <c r="D22" s="10">
        <v>0.26700467227123897</v>
      </c>
      <c r="E22" s="14" t="s">
        <v>173</v>
      </c>
      <c r="F22" s="7">
        <v>0.441805780263887</v>
      </c>
      <c r="G22" s="10">
        <v>0.33088295364535197</v>
      </c>
      <c r="H22" s="10">
        <v>0.55885615683023604</v>
      </c>
      <c r="I22" s="14" t="s">
        <v>173</v>
      </c>
      <c r="J22" s="7">
        <v>0.20065324724755701</v>
      </c>
      <c r="K22" s="10">
        <v>0.15298164336166101</v>
      </c>
      <c r="L22" s="10">
        <v>0.258643935594639</v>
      </c>
      <c r="M22" s="14" t="s">
        <v>173</v>
      </c>
      <c r="N22" s="7">
        <v>3.5094122951362897E-2</v>
      </c>
      <c r="O22" s="10">
        <v>1.46517168456519E-2</v>
      </c>
      <c r="P22" s="10">
        <v>8.1693549393771006E-2</v>
      </c>
      <c r="Q22" s="14" t="s">
        <v>184</v>
      </c>
    </row>
    <row r="23" spans="1:17" x14ac:dyDescent="0.25">
      <c r="A23" s="11" t="s">
        <v>194</v>
      </c>
      <c r="B23" s="7">
        <v>0.25210101964807902</v>
      </c>
      <c r="C23" s="10">
        <v>0.225111454714574</v>
      </c>
      <c r="D23" s="10">
        <v>0.28115240033723599</v>
      </c>
      <c r="E23" s="14" t="s">
        <v>173</v>
      </c>
      <c r="F23" s="7">
        <v>0.50301976594114295</v>
      </c>
      <c r="G23" s="10">
        <v>0.43861886233939501</v>
      </c>
      <c r="H23" s="10">
        <v>0.56732062627812696</v>
      </c>
      <c r="I23" s="14" t="s">
        <v>173</v>
      </c>
      <c r="J23" s="7">
        <v>0.19685332712759299</v>
      </c>
      <c r="K23" s="10">
        <v>0.16487201949403399</v>
      </c>
      <c r="L23" s="10">
        <v>0.23330518597640801</v>
      </c>
      <c r="M23" s="14" t="s">
        <v>173</v>
      </c>
      <c r="N23" s="7">
        <v>6.6362996965270399E-2</v>
      </c>
      <c r="O23" s="10">
        <v>3.8548300100992701E-2</v>
      </c>
      <c r="P23" s="10">
        <v>0.111911417459089</v>
      </c>
      <c r="Q23" s="14" t="s">
        <v>173</v>
      </c>
    </row>
    <row r="24" spans="1:17" x14ac:dyDescent="0.25">
      <c r="A24" s="11" t="s">
        <v>195</v>
      </c>
      <c r="B24" s="7">
        <v>0.24101117886974899</v>
      </c>
      <c r="C24" s="10">
        <v>0.20324734034674399</v>
      </c>
      <c r="D24" s="10">
        <v>0.28329677219788602</v>
      </c>
      <c r="E24" s="14" t="s">
        <v>173</v>
      </c>
      <c r="F24" s="7">
        <v>0.42516191477329401</v>
      </c>
      <c r="G24" s="10">
        <v>0.34499624112979199</v>
      </c>
      <c r="H24" s="10">
        <v>0.50946656282012703</v>
      </c>
      <c r="I24" s="14" t="s">
        <v>173</v>
      </c>
      <c r="J24" s="7">
        <v>0.21108690405948499</v>
      </c>
      <c r="K24" s="10">
        <v>0.16619743994436001</v>
      </c>
      <c r="L24" s="10">
        <v>0.26425824578965501</v>
      </c>
      <c r="M24" s="14" t="s">
        <v>173</v>
      </c>
      <c r="N24" s="7">
        <v>3.97906492798299E-2</v>
      </c>
      <c r="O24" s="10">
        <v>2.05646779942406E-2</v>
      </c>
      <c r="P24" s="10">
        <v>7.5603569113695701E-2</v>
      </c>
      <c r="Q24" s="14" t="s">
        <v>184</v>
      </c>
    </row>
    <row r="25" spans="1:17" x14ac:dyDescent="0.25">
      <c r="A25" s="11" t="s">
        <v>196</v>
      </c>
      <c r="B25" s="7">
        <v>0.29431263347346698</v>
      </c>
      <c r="C25" s="10">
        <v>0.22870400612574901</v>
      </c>
      <c r="D25" s="10">
        <v>0.36972054184268599</v>
      </c>
      <c r="E25" s="14" t="s">
        <v>173</v>
      </c>
      <c r="F25" s="7">
        <v>0.59938598656686803</v>
      </c>
      <c r="G25" s="10">
        <v>0.42947302380941199</v>
      </c>
      <c r="H25" s="10">
        <v>0.74834712168380702</v>
      </c>
      <c r="I25" s="14" t="s">
        <v>197</v>
      </c>
      <c r="J25" s="7">
        <v>0.23139280261504899</v>
      </c>
      <c r="K25" s="10">
        <v>0.178117423453337</v>
      </c>
      <c r="L25" s="10">
        <v>0.29488568940226001</v>
      </c>
      <c r="M25" s="14" t="s">
        <v>173</v>
      </c>
      <c r="N25" s="7">
        <v>4.2592278798966397E-2</v>
      </c>
      <c r="O25" s="10">
        <v>1.51479976266837E-2</v>
      </c>
      <c r="P25" s="10">
        <v>0.114002910963106</v>
      </c>
      <c r="Q25" s="14" t="s">
        <v>184</v>
      </c>
    </row>
    <row r="26" spans="1:17" x14ac:dyDescent="0.25">
      <c r="A26" s="11" t="s">
        <v>198</v>
      </c>
      <c r="B26" s="7">
        <v>0.22258949133064801</v>
      </c>
      <c r="C26" s="10">
        <v>0.181225205049826</v>
      </c>
      <c r="D26" s="10">
        <v>0.27027850340068599</v>
      </c>
      <c r="E26" s="14" t="s">
        <v>173</v>
      </c>
      <c r="F26" s="7">
        <v>0.47106006036110798</v>
      </c>
      <c r="G26" s="10">
        <v>0.36426165915193698</v>
      </c>
      <c r="H26" s="10">
        <v>0.58057543131146905</v>
      </c>
      <c r="I26" s="14" t="s">
        <v>173</v>
      </c>
      <c r="J26" s="7">
        <v>0.15487122310814699</v>
      </c>
      <c r="K26" s="10">
        <v>0.120280545179591</v>
      </c>
      <c r="L26" s="10">
        <v>0.19717992938081899</v>
      </c>
      <c r="M26" s="14" t="s">
        <v>173</v>
      </c>
      <c r="N26" s="7">
        <v>5.4802404560472202E-2</v>
      </c>
      <c r="O26" s="10">
        <v>2.3104568458660699E-2</v>
      </c>
      <c r="P26" s="10">
        <v>0.12444756165404799</v>
      </c>
      <c r="Q26" s="14" t="s">
        <v>184</v>
      </c>
    </row>
    <row r="27" spans="1:17" x14ac:dyDescent="0.25">
      <c r="A27" s="11" t="s">
        <v>199</v>
      </c>
      <c r="B27" s="7">
        <v>0.139317349856558</v>
      </c>
      <c r="C27" s="10">
        <v>0.10500736989415101</v>
      </c>
      <c r="D27" s="10">
        <v>0.182551151534256</v>
      </c>
      <c r="E27" s="14" t="s">
        <v>173</v>
      </c>
      <c r="F27" s="7">
        <v>0.24036589523597501</v>
      </c>
      <c r="G27" s="10">
        <v>0.149675563764465</v>
      </c>
      <c r="H27" s="10">
        <v>0.36257594659301601</v>
      </c>
      <c r="I27" s="14" t="s">
        <v>184</v>
      </c>
      <c r="J27" s="7">
        <v>0.13089132674456899</v>
      </c>
      <c r="K27" s="10">
        <v>9.2736923335386495E-2</v>
      </c>
      <c r="L27" s="10">
        <v>0.181601335061994</v>
      </c>
      <c r="M27" s="14" t="s">
        <v>173</v>
      </c>
      <c r="N27" s="7">
        <v>1.9161841569856401E-2</v>
      </c>
      <c r="O27" s="10">
        <v>4.4958957358892503E-3</v>
      </c>
      <c r="P27" s="10">
        <v>7.7924345478125004E-2</v>
      </c>
      <c r="Q27" s="14" t="s">
        <v>184</v>
      </c>
    </row>
    <row r="28" spans="1:17" x14ac:dyDescent="0.25">
      <c r="A28" s="12" t="s">
        <v>200</v>
      </c>
      <c r="B28" s="8">
        <v>0.208153521825162</v>
      </c>
      <c r="C28" s="9">
        <v>0.16965261949897201</v>
      </c>
      <c r="D28" s="9">
        <v>0.25273241252588402</v>
      </c>
      <c r="E28" s="15" t="s">
        <v>173</v>
      </c>
      <c r="F28" s="8">
        <v>0.432059011211118</v>
      </c>
      <c r="G28" s="9">
        <v>0.32690028437714702</v>
      </c>
      <c r="H28" s="9">
        <v>0.54371996669621603</v>
      </c>
      <c r="I28" s="15" t="s">
        <v>173</v>
      </c>
      <c r="J28" s="8">
        <v>0.172820014633118</v>
      </c>
      <c r="K28" s="9">
        <v>0.135014091232458</v>
      </c>
      <c r="L28" s="9">
        <v>0.218537557712284</v>
      </c>
      <c r="M28" s="15" t="s">
        <v>173</v>
      </c>
      <c r="N28" s="8">
        <v>2.0265556860306198E-2</v>
      </c>
      <c r="O28" s="9">
        <v>6.0969051751955904E-3</v>
      </c>
      <c r="P28" s="9">
        <v>6.52008478994765E-2</v>
      </c>
      <c r="Q28" s="15" t="s">
        <v>184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106</v>
      </c>
    </row>
    <row r="3" spans="1:13" x14ac:dyDescent="0.25">
      <c r="A3" s="1" t="s">
        <v>244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10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203</v>
      </c>
      <c r="G11" s="18" t="s">
        <v>176</v>
      </c>
      <c r="H11" s="18" t="s">
        <v>177</v>
      </c>
      <c r="I11" s="19" t="s">
        <v>178</v>
      </c>
      <c r="J11" s="17" t="s">
        <v>204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0.25397547123160003</v>
      </c>
      <c r="C12" s="10">
        <v>0.24239639775268601</v>
      </c>
      <c r="D12" s="10">
        <v>0.26591352522119399</v>
      </c>
      <c r="E12" s="14" t="s">
        <v>173</v>
      </c>
      <c r="F12" s="7">
        <v>0.24857186830197001</v>
      </c>
      <c r="G12" s="10">
        <v>0.232099815920566</v>
      </c>
      <c r="H12" s="10">
        <v>0.265808282665634</v>
      </c>
      <c r="I12" s="14" t="s">
        <v>173</v>
      </c>
      <c r="J12" s="7">
        <v>0.25907585156413199</v>
      </c>
      <c r="K12" s="10">
        <v>0.24455366463380801</v>
      </c>
      <c r="L12" s="10">
        <v>0.27414745424256298</v>
      </c>
      <c r="M12" s="14" t="s">
        <v>173</v>
      </c>
    </row>
    <row r="13" spans="1:13" x14ac:dyDescent="0.25">
      <c r="A13" s="11" t="s">
        <v>183</v>
      </c>
      <c r="B13" s="7">
        <v>0.29358685703193699</v>
      </c>
      <c r="C13" s="10">
        <v>0.229419986329437</v>
      </c>
      <c r="D13" s="10">
        <v>0.36714969009875398</v>
      </c>
      <c r="E13" s="14" t="s">
        <v>173</v>
      </c>
      <c r="F13" s="7">
        <v>0.30414905490606797</v>
      </c>
      <c r="G13" s="10">
        <v>0.20063709440223901</v>
      </c>
      <c r="H13" s="10">
        <v>0.432190894935994</v>
      </c>
      <c r="I13" s="14" t="s">
        <v>184</v>
      </c>
      <c r="J13" s="7">
        <v>0.28334075269403303</v>
      </c>
      <c r="K13" s="10">
        <v>0.21049594743527</v>
      </c>
      <c r="L13" s="10">
        <v>0.36959331257502898</v>
      </c>
      <c r="M13" s="14" t="s">
        <v>173</v>
      </c>
    </row>
    <row r="14" spans="1:13" x14ac:dyDescent="0.25">
      <c r="A14" s="11" t="s">
        <v>185</v>
      </c>
      <c r="B14" s="7">
        <v>0.29637277962548098</v>
      </c>
      <c r="C14" s="10">
        <v>0.24402952419325999</v>
      </c>
      <c r="D14" s="10">
        <v>0.35467591518309999</v>
      </c>
      <c r="E14" s="14" t="s">
        <v>173</v>
      </c>
      <c r="F14" s="7">
        <v>0.30966640697758602</v>
      </c>
      <c r="G14" s="10">
        <v>0.23155354000664699</v>
      </c>
      <c r="H14" s="10">
        <v>0.40039995565555803</v>
      </c>
      <c r="I14" s="14" t="s">
        <v>173</v>
      </c>
      <c r="J14" s="7">
        <v>0.28340937927031501</v>
      </c>
      <c r="K14" s="10">
        <v>0.21830424543851501</v>
      </c>
      <c r="L14" s="10">
        <v>0.35901343297316102</v>
      </c>
      <c r="M14" s="14" t="s">
        <v>173</v>
      </c>
    </row>
    <row r="15" spans="1:13" x14ac:dyDescent="0.25">
      <c r="A15" s="11" t="s">
        <v>186</v>
      </c>
      <c r="B15" s="7">
        <v>0.226894886837265</v>
      </c>
      <c r="C15" s="10">
        <v>0.19037171474045</v>
      </c>
      <c r="D15" s="10">
        <v>0.26810474887317998</v>
      </c>
      <c r="E15" s="14" t="s">
        <v>173</v>
      </c>
      <c r="F15" s="7">
        <v>0.20019183014335201</v>
      </c>
      <c r="G15" s="10">
        <v>0.15004271639486799</v>
      </c>
      <c r="H15" s="10">
        <v>0.26193690851330598</v>
      </c>
      <c r="I15" s="14" t="s">
        <v>173</v>
      </c>
      <c r="J15" s="7">
        <v>0.25275335517570702</v>
      </c>
      <c r="K15" s="10">
        <v>0.20710539776640399</v>
      </c>
      <c r="L15" s="10">
        <v>0.30459743548296198</v>
      </c>
      <c r="M15" s="14" t="s">
        <v>173</v>
      </c>
    </row>
    <row r="16" spans="1:13" x14ac:dyDescent="0.25">
      <c r="A16" s="11" t="s">
        <v>187</v>
      </c>
      <c r="B16" s="7">
        <v>0.20665930451890199</v>
      </c>
      <c r="C16" s="10">
        <v>0.17306718910494001</v>
      </c>
      <c r="D16" s="10">
        <v>0.24484108684042599</v>
      </c>
      <c r="E16" s="14" t="s">
        <v>173</v>
      </c>
      <c r="F16" s="7">
        <v>0.218464555259515</v>
      </c>
      <c r="G16" s="10">
        <v>0.16880415679107999</v>
      </c>
      <c r="H16" s="10">
        <v>0.277850855537429</v>
      </c>
      <c r="I16" s="14" t="s">
        <v>173</v>
      </c>
      <c r="J16" s="7">
        <v>0.194963234007237</v>
      </c>
      <c r="K16" s="10">
        <v>0.153836924265258</v>
      </c>
      <c r="L16" s="10">
        <v>0.243914832426982</v>
      </c>
      <c r="M16" s="14" t="s">
        <v>173</v>
      </c>
    </row>
    <row r="17" spans="1:13" x14ac:dyDescent="0.25">
      <c r="A17" s="11" t="s">
        <v>188</v>
      </c>
      <c r="B17" s="7">
        <v>0.27259407806087199</v>
      </c>
      <c r="C17" s="10">
        <v>0.236185371324244</v>
      </c>
      <c r="D17" s="10">
        <v>0.312320367614633</v>
      </c>
      <c r="E17" s="14" t="s">
        <v>173</v>
      </c>
      <c r="F17" s="7">
        <v>0.29119334196038599</v>
      </c>
      <c r="G17" s="10">
        <v>0.23546501169357101</v>
      </c>
      <c r="H17" s="10">
        <v>0.35400397171541098</v>
      </c>
      <c r="I17" s="14" t="s">
        <v>173</v>
      </c>
      <c r="J17" s="7">
        <v>0.25581450939221401</v>
      </c>
      <c r="K17" s="10">
        <v>0.21388395663856599</v>
      </c>
      <c r="L17" s="10">
        <v>0.30279898294125401</v>
      </c>
      <c r="M17" s="14" t="s">
        <v>173</v>
      </c>
    </row>
    <row r="18" spans="1:13" x14ac:dyDescent="0.25">
      <c r="A18" s="11" t="s">
        <v>189</v>
      </c>
      <c r="B18" s="7">
        <v>0.235174187161553</v>
      </c>
      <c r="C18" s="10">
        <v>0.20724155342238201</v>
      </c>
      <c r="D18" s="10">
        <v>0.265610269997889</v>
      </c>
      <c r="E18" s="14" t="s">
        <v>173</v>
      </c>
      <c r="F18" s="7">
        <v>0.24295447821996599</v>
      </c>
      <c r="G18" s="10">
        <v>0.20294889327874899</v>
      </c>
      <c r="H18" s="10">
        <v>0.28799660763574197</v>
      </c>
      <c r="I18" s="14" t="s">
        <v>173</v>
      </c>
      <c r="J18" s="7">
        <v>0.22798161580244899</v>
      </c>
      <c r="K18" s="10">
        <v>0.19378022144010901</v>
      </c>
      <c r="L18" s="10">
        <v>0.26622610011940701</v>
      </c>
      <c r="M18" s="14" t="s">
        <v>173</v>
      </c>
    </row>
    <row r="19" spans="1:13" x14ac:dyDescent="0.25">
      <c r="A19" s="11" t="s">
        <v>190</v>
      </c>
      <c r="B19" s="7">
        <v>0.26888696551073099</v>
      </c>
      <c r="C19" s="10">
        <v>0.24848009010643099</v>
      </c>
      <c r="D19" s="10">
        <v>0.29032234954567199</v>
      </c>
      <c r="E19" s="14" t="s">
        <v>173</v>
      </c>
      <c r="F19" s="7">
        <v>0.26047823011482801</v>
      </c>
      <c r="G19" s="10">
        <v>0.23198991240406799</v>
      </c>
      <c r="H19" s="10">
        <v>0.29113874282353702</v>
      </c>
      <c r="I19" s="14" t="s">
        <v>173</v>
      </c>
      <c r="J19" s="7">
        <v>0.27699703725846903</v>
      </c>
      <c r="K19" s="10">
        <v>0.25152416749331402</v>
      </c>
      <c r="L19" s="10">
        <v>0.304001857005198</v>
      </c>
      <c r="M19" s="14" t="s">
        <v>173</v>
      </c>
    </row>
    <row r="20" spans="1:13" x14ac:dyDescent="0.25">
      <c r="A20" s="11" t="s">
        <v>191</v>
      </c>
      <c r="B20" s="7">
        <v>0.21671692910235399</v>
      </c>
      <c r="C20" s="10">
        <v>0.17913359973110499</v>
      </c>
      <c r="D20" s="10">
        <v>0.25969089037656901</v>
      </c>
      <c r="E20" s="14" t="s">
        <v>173</v>
      </c>
      <c r="F20" s="7">
        <v>0.22910696467779401</v>
      </c>
      <c r="G20" s="10">
        <v>0.17638006971020101</v>
      </c>
      <c r="H20" s="10">
        <v>0.29200765591054501</v>
      </c>
      <c r="I20" s="14" t="s">
        <v>173</v>
      </c>
      <c r="J20" s="7">
        <v>0.20492145846808901</v>
      </c>
      <c r="K20" s="10">
        <v>0.15220529253576201</v>
      </c>
      <c r="L20" s="10">
        <v>0.27007936321502302</v>
      </c>
      <c r="M20" s="14" t="s">
        <v>173</v>
      </c>
    </row>
    <row r="21" spans="1:13" x14ac:dyDescent="0.25">
      <c r="A21" s="11" t="s">
        <v>192</v>
      </c>
      <c r="B21" s="7">
        <v>0.206835417837338</v>
      </c>
      <c r="C21" s="10">
        <v>0.172036111375936</v>
      </c>
      <c r="D21" s="10">
        <v>0.246577546509513</v>
      </c>
      <c r="E21" s="14" t="s">
        <v>173</v>
      </c>
      <c r="F21" s="7">
        <v>0.197543305352782</v>
      </c>
      <c r="G21" s="10">
        <v>0.14863099808632799</v>
      </c>
      <c r="H21" s="10">
        <v>0.257680137693517</v>
      </c>
      <c r="I21" s="14" t="s">
        <v>173</v>
      </c>
      <c r="J21" s="7">
        <v>0.21520859949039001</v>
      </c>
      <c r="K21" s="10">
        <v>0.17541936415127701</v>
      </c>
      <c r="L21" s="10">
        <v>0.26116449205391201</v>
      </c>
      <c r="M21" s="14" t="s">
        <v>173</v>
      </c>
    </row>
    <row r="22" spans="1:13" x14ac:dyDescent="0.25">
      <c r="A22" s="11" t="s">
        <v>193</v>
      </c>
      <c r="B22" s="7">
        <v>0.22471894950435001</v>
      </c>
      <c r="C22" s="10">
        <v>0.18741775380973399</v>
      </c>
      <c r="D22" s="10">
        <v>0.26700467227123897</v>
      </c>
      <c r="E22" s="14" t="s">
        <v>173</v>
      </c>
      <c r="F22" s="7">
        <v>0.24225894949337701</v>
      </c>
      <c r="G22" s="10">
        <v>0.18801350185232299</v>
      </c>
      <c r="H22" s="10">
        <v>0.30625229730459502</v>
      </c>
      <c r="I22" s="14" t="s">
        <v>173</v>
      </c>
      <c r="J22" s="7">
        <v>0.20979933906177201</v>
      </c>
      <c r="K22" s="10">
        <v>0.15819025438591</v>
      </c>
      <c r="L22" s="10">
        <v>0.27278957771413398</v>
      </c>
      <c r="M22" s="14" t="s">
        <v>173</v>
      </c>
    </row>
    <row r="23" spans="1:13" x14ac:dyDescent="0.25">
      <c r="A23" s="11" t="s">
        <v>194</v>
      </c>
      <c r="B23" s="7">
        <v>0.25210101964807902</v>
      </c>
      <c r="C23" s="10">
        <v>0.225111454714574</v>
      </c>
      <c r="D23" s="10">
        <v>0.28115240033723599</v>
      </c>
      <c r="E23" s="14" t="s">
        <v>173</v>
      </c>
      <c r="F23" s="7">
        <v>0.23072893759778201</v>
      </c>
      <c r="G23" s="10">
        <v>0.19170042260380199</v>
      </c>
      <c r="H23" s="10">
        <v>0.27499997017596101</v>
      </c>
      <c r="I23" s="14" t="s">
        <v>173</v>
      </c>
      <c r="J23" s="7">
        <v>0.27156847219004698</v>
      </c>
      <c r="K23" s="10">
        <v>0.23491408850277901</v>
      </c>
      <c r="L23" s="10">
        <v>0.31161273473433299</v>
      </c>
      <c r="M23" s="14" t="s">
        <v>173</v>
      </c>
    </row>
    <row r="24" spans="1:13" x14ac:dyDescent="0.25">
      <c r="A24" s="11" t="s">
        <v>195</v>
      </c>
      <c r="B24" s="7">
        <v>0.24101117886974899</v>
      </c>
      <c r="C24" s="10">
        <v>0.20324734034674399</v>
      </c>
      <c r="D24" s="10">
        <v>0.28329677219788602</v>
      </c>
      <c r="E24" s="14" t="s">
        <v>173</v>
      </c>
      <c r="F24" s="7">
        <v>0.25272599767087001</v>
      </c>
      <c r="G24" s="10">
        <v>0.198085796826317</v>
      </c>
      <c r="H24" s="10">
        <v>0.316489771746082</v>
      </c>
      <c r="I24" s="14" t="s">
        <v>173</v>
      </c>
      <c r="J24" s="7">
        <v>0.23067226867774199</v>
      </c>
      <c r="K24" s="10">
        <v>0.17971951946068099</v>
      </c>
      <c r="L24" s="10">
        <v>0.29094697293940103</v>
      </c>
      <c r="M24" s="14" t="s">
        <v>173</v>
      </c>
    </row>
    <row r="25" spans="1:13" x14ac:dyDescent="0.25">
      <c r="A25" s="11" t="s">
        <v>196</v>
      </c>
      <c r="B25" s="7">
        <v>0.29431263347346698</v>
      </c>
      <c r="C25" s="10">
        <v>0.22870400612574901</v>
      </c>
      <c r="D25" s="10">
        <v>0.36972054184268599</v>
      </c>
      <c r="E25" s="14" t="s">
        <v>173</v>
      </c>
      <c r="F25" s="7">
        <v>0.27730930189314101</v>
      </c>
      <c r="G25" s="10">
        <v>0.2055624071411</v>
      </c>
      <c r="H25" s="10">
        <v>0.36266615046456102</v>
      </c>
      <c r="I25" s="14" t="s">
        <v>173</v>
      </c>
      <c r="J25" s="7">
        <v>0.309473172915745</v>
      </c>
      <c r="K25" s="10">
        <v>0.22368860799620799</v>
      </c>
      <c r="L25" s="10">
        <v>0.41074945124211998</v>
      </c>
      <c r="M25" s="14" t="s">
        <v>173</v>
      </c>
    </row>
    <row r="26" spans="1:13" x14ac:dyDescent="0.25">
      <c r="A26" s="11" t="s">
        <v>198</v>
      </c>
      <c r="B26" s="7">
        <v>0.22258949133064801</v>
      </c>
      <c r="C26" s="10">
        <v>0.181225205049826</v>
      </c>
      <c r="D26" s="10">
        <v>0.27027850340068599</v>
      </c>
      <c r="E26" s="14" t="s">
        <v>173</v>
      </c>
      <c r="F26" s="7">
        <v>0.19432346017169599</v>
      </c>
      <c r="G26" s="10">
        <v>0.13784182180254101</v>
      </c>
      <c r="H26" s="10">
        <v>0.26678721407081102</v>
      </c>
      <c r="I26" s="14" t="s">
        <v>173</v>
      </c>
      <c r="J26" s="7">
        <v>0.24909149539060699</v>
      </c>
      <c r="K26" s="10">
        <v>0.19703204965690099</v>
      </c>
      <c r="L26" s="10">
        <v>0.309602421662028</v>
      </c>
      <c r="M26" s="14" t="s">
        <v>173</v>
      </c>
    </row>
    <row r="27" spans="1:13" x14ac:dyDescent="0.25">
      <c r="A27" s="11" t="s">
        <v>199</v>
      </c>
      <c r="B27" s="7">
        <v>0.139317349856558</v>
      </c>
      <c r="C27" s="10">
        <v>0.10500736989415101</v>
      </c>
      <c r="D27" s="10">
        <v>0.182551151534256</v>
      </c>
      <c r="E27" s="14" t="s">
        <v>173</v>
      </c>
      <c r="F27" s="7">
        <v>0.14579030074197799</v>
      </c>
      <c r="G27" s="10">
        <v>9.6061826826276897E-2</v>
      </c>
      <c r="H27" s="10">
        <v>0.21513501722504999</v>
      </c>
      <c r="I27" s="14" t="s">
        <v>173</v>
      </c>
      <c r="J27" s="7">
        <v>0.13335040024570799</v>
      </c>
      <c r="K27" s="10">
        <v>8.9682669281836699E-2</v>
      </c>
      <c r="L27" s="10">
        <v>0.193754987849559</v>
      </c>
      <c r="M27" s="14" t="s">
        <v>173</v>
      </c>
    </row>
    <row r="28" spans="1:13" x14ac:dyDescent="0.25">
      <c r="A28" s="12" t="s">
        <v>200</v>
      </c>
      <c r="B28" s="8">
        <v>0.208153521825162</v>
      </c>
      <c r="C28" s="9">
        <v>0.16965261949897201</v>
      </c>
      <c r="D28" s="9">
        <v>0.25273241252588402</v>
      </c>
      <c r="E28" s="15" t="s">
        <v>173</v>
      </c>
      <c r="F28" s="8">
        <v>0.170781290090675</v>
      </c>
      <c r="G28" s="9">
        <v>0.128091318931179</v>
      </c>
      <c r="H28" s="9">
        <v>0.22404298985229401</v>
      </c>
      <c r="I28" s="15" t="s">
        <v>173</v>
      </c>
      <c r="J28" s="8">
        <v>0.24429573122961101</v>
      </c>
      <c r="K28" s="9">
        <v>0.18438207264081699</v>
      </c>
      <c r="L28" s="9">
        <v>0.31613195005327699</v>
      </c>
      <c r="M28" s="15" t="s">
        <v>173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107</v>
      </c>
    </row>
    <row r="3" spans="1:17" x14ac:dyDescent="0.25">
      <c r="A3" s="1" t="s">
        <v>244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12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205</v>
      </c>
      <c r="G11" s="18" t="s">
        <v>176</v>
      </c>
      <c r="H11" s="18" t="s">
        <v>177</v>
      </c>
      <c r="I11" s="19" t="s">
        <v>178</v>
      </c>
      <c r="J11" s="17" t="s">
        <v>206</v>
      </c>
      <c r="K11" s="18" t="s">
        <v>176</v>
      </c>
      <c r="L11" s="18" t="s">
        <v>177</v>
      </c>
      <c r="M11" s="19" t="s">
        <v>178</v>
      </c>
      <c r="N11" s="17" t="s">
        <v>207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0.25397547123160003</v>
      </c>
      <c r="C12" s="10">
        <v>0.24239639775268601</v>
      </c>
      <c r="D12" s="10">
        <v>0.26591352522119399</v>
      </c>
      <c r="E12" s="14" t="s">
        <v>173</v>
      </c>
      <c r="F12" s="7">
        <v>0.17007322748221901</v>
      </c>
      <c r="G12" s="10">
        <v>0.154355137599514</v>
      </c>
      <c r="H12" s="10">
        <v>0.187037887613585</v>
      </c>
      <c r="I12" s="14" t="s">
        <v>173</v>
      </c>
      <c r="J12" s="7">
        <v>0.25557077718385302</v>
      </c>
      <c r="K12" s="10">
        <v>0.23825310314840101</v>
      </c>
      <c r="L12" s="10">
        <v>0.27369493553259899</v>
      </c>
      <c r="M12" s="14" t="s">
        <v>173</v>
      </c>
      <c r="N12" s="7">
        <v>0.46692967811397401</v>
      </c>
      <c r="O12" s="10">
        <v>0.43528310756725602</v>
      </c>
      <c r="P12" s="10">
        <v>0.49884463060239598</v>
      </c>
      <c r="Q12" s="14" t="s">
        <v>173</v>
      </c>
    </row>
    <row r="13" spans="1:17" x14ac:dyDescent="0.25">
      <c r="A13" s="11" t="s">
        <v>183</v>
      </c>
      <c r="B13" s="7">
        <v>0.29358685703193699</v>
      </c>
      <c r="C13" s="10">
        <v>0.229419986329437</v>
      </c>
      <c r="D13" s="10">
        <v>0.36714969009875398</v>
      </c>
      <c r="E13" s="14" t="s">
        <v>173</v>
      </c>
      <c r="F13" s="7">
        <v>0.15376573477849101</v>
      </c>
      <c r="G13" s="10">
        <v>8.4030746325316596E-2</v>
      </c>
      <c r="H13" s="10">
        <v>0.26465125302988501</v>
      </c>
      <c r="I13" s="14" t="s">
        <v>184</v>
      </c>
      <c r="J13" s="7">
        <v>0.36339064844338698</v>
      </c>
      <c r="K13" s="10">
        <v>0.28541258133398401</v>
      </c>
      <c r="L13" s="10">
        <v>0.44927856461927701</v>
      </c>
      <c r="M13" s="14" t="s">
        <v>173</v>
      </c>
      <c r="N13" s="7">
        <v>0.52990178225621098</v>
      </c>
      <c r="O13" s="10">
        <v>0.35460172681649399</v>
      </c>
      <c r="P13" s="10">
        <v>0.69812231242659994</v>
      </c>
      <c r="Q13" s="14" t="s">
        <v>197</v>
      </c>
    </row>
    <row r="14" spans="1:17" x14ac:dyDescent="0.25">
      <c r="A14" s="11" t="s">
        <v>185</v>
      </c>
      <c r="B14" s="7">
        <v>0.29637277962548098</v>
      </c>
      <c r="C14" s="10">
        <v>0.24402952419325999</v>
      </c>
      <c r="D14" s="10">
        <v>0.35467591518309999</v>
      </c>
      <c r="E14" s="14" t="s">
        <v>173</v>
      </c>
      <c r="F14" s="7">
        <v>0.16828582962036601</v>
      </c>
      <c r="G14" s="10">
        <v>0.11169942355894701</v>
      </c>
      <c r="H14" s="10">
        <v>0.24561246777698201</v>
      </c>
      <c r="I14" s="14" t="s">
        <v>173</v>
      </c>
      <c r="J14" s="7">
        <v>0.34565722541045102</v>
      </c>
      <c r="K14" s="10">
        <v>0.26956081970871598</v>
      </c>
      <c r="L14" s="10">
        <v>0.43057255493985702</v>
      </c>
      <c r="M14" s="14" t="s">
        <v>173</v>
      </c>
      <c r="N14" s="7">
        <v>0.46737545672108</v>
      </c>
      <c r="O14" s="10">
        <v>0.346355918684082</v>
      </c>
      <c r="P14" s="10">
        <v>0.59235957941353301</v>
      </c>
      <c r="Q14" s="14" t="s">
        <v>173</v>
      </c>
    </row>
    <row r="15" spans="1:17" x14ac:dyDescent="0.25">
      <c r="A15" s="11" t="s">
        <v>186</v>
      </c>
      <c r="B15" s="7">
        <v>0.226894886837265</v>
      </c>
      <c r="C15" s="10">
        <v>0.19037171474045</v>
      </c>
      <c r="D15" s="10">
        <v>0.26810474887317998</v>
      </c>
      <c r="E15" s="14" t="s">
        <v>173</v>
      </c>
      <c r="F15" s="7">
        <v>0.163949758494321</v>
      </c>
      <c r="G15" s="10">
        <v>0.11171482349679999</v>
      </c>
      <c r="H15" s="10">
        <v>0.23416980979477001</v>
      </c>
      <c r="I15" s="14" t="s">
        <v>173</v>
      </c>
      <c r="J15" s="7">
        <v>0.26032174436564198</v>
      </c>
      <c r="K15" s="10">
        <v>0.200231358260784</v>
      </c>
      <c r="L15" s="10">
        <v>0.330982455213162</v>
      </c>
      <c r="M15" s="14" t="s">
        <v>173</v>
      </c>
      <c r="N15" s="7">
        <v>0.27979526291034201</v>
      </c>
      <c r="O15" s="10">
        <v>0.181034766643244</v>
      </c>
      <c r="P15" s="10">
        <v>0.40574051094612701</v>
      </c>
      <c r="Q15" s="14" t="s">
        <v>184</v>
      </c>
    </row>
    <row r="16" spans="1:17" x14ac:dyDescent="0.25">
      <c r="A16" s="11" t="s">
        <v>187</v>
      </c>
      <c r="B16" s="7">
        <v>0.20665930451890199</v>
      </c>
      <c r="C16" s="10">
        <v>0.17306718910494001</v>
      </c>
      <c r="D16" s="10">
        <v>0.24484108684042599</v>
      </c>
      <c r="E16" s="14" t="s">
        <v>173</v>
      </c>
      <c r="F16" s="7">
        <v>0.172232068050228</v>
      </c>
      <c r="G16" s="10">
        <v>0.13029039043004201</v>
      </c>
      <c r="H16" s="10">
        <v>0.22419474853750401</v>
      </c>
      <c r="I16" s="14" t="s">
        <v>173</v>
      </c>
      <c r="J16" s="7">
        <v>0.222940456601041</v>
      </c>
      <c r="K16" s="10">
        <v>0.16987673423637001</v>
      </c>
      <c r="L16" s="10">
        <v>0.28685183245595902</v>
      </c>
      <c r="M16" s="14" t="s">
        <v>173</v>
      </c>
      <c r="N16" s="7">
        <v>0.28239854778801998</v>
      </c>
      <c r="O16" s="10">
        <v>0.19547293922561901</v>
      </c>
      <c r="P16" s="10">
        <v>0.389275820176125</v>
      </c>
      <c r="Q16" s="14" t="s">
        <v>184</v>
      </c>
    </row>
    <row r="17" spans="1:17" x14ac:dyDescent="0.25">
      <c r="A17" s="11" t="s">
        <v>188</v>
      </c>
      <c r="B17" s="7">
        <v>0.27259407806087199</v>
      </c>
      <c r="C17" s="10">
        <v>0.236185371324244</v>
      </c>
      <c r="D17" s="10">
        <v>0.312320367614633</v>
      </c>
      <c r="E17" s="14" t="s">
        <v>173</v>
      </c>
      <c r="F17" s="7">
        <v>0.209020865173809</v>
      </c>
      <c r="G17" s="10">
        <v>0.16288582372152499</v>
      </c>
      <c r="H17" s="10">
        <v>0.26410046411972599</v>
      </c>
      <c r="I17" s="14" t="s">
        <v>173</v>
      </c>
      <c r="J17" s="7">
        <v>0.32323222880959102</v>
      </c>
      <c r="K17" s="10">
        <v>0.26156053459419498</v>
      </c>
      <c r="L17" s="10">
        <v>0.391731220292448</v>
      </c>
      <c r="M17" s="14" t="s">
        <v>173</v>
      </c>
      <c r="N17" s="7">
        <v>0.44217309033979402</v>
      </c>
      <c r="O17" s="10">
        <v>0.31689143933657898</v>
      </c>
      <c r="P17" s="10">
        <v>0.57527344762932198</v>
      </c>
      <c r="Q17" s="14" t="s">
        <v>184</v>
      </c>
    </row>
    <row r="18" spans="1:17" x14ac:dyDescent="0.25">
      <c r="A18" s="11" t="s">
        <v>189</v>
      </c>
      <c r="B18" s="7">
        <v>0.235174187161553</v>
      </c>
      <c r="C18" s="10">
        <v>0.20724155342238201</v>
      </c>
      <c r="D18" s="10">
        <v>0.265610269997889</v>
      </c>
      <c r="E18" s="14" t="s">
        <v>173</v>
      </c>
      <c r="F18" s="7">
        <v>0.16008127898218999</v>
      </c>
      <c r="G18" s="10">
        <v>0.124687357661353</v>
      </c>
      <c r="H18" s="10">
        <v>0.20318992291690299</v>
      </c>
      <c r="I18" s="14" t="s">
        <v>173</v>
      </c>
      <c r="J18" s="7">
        <v>0.23499409291756501</v>
      </c>
      <c r="K18" s="10">
        <v>0.20043334116386599</v>
      </c>
      <c r="L18" s="10">
        <v>0.27347589481521201</v>
      </c>
      <c r="M18" s="14" t="s">
        <v>173</v>
      </c>
      <c r="N18" s="7">
        <v>0.46646162650440998</v>
      </c>
      <c r="O18" s="10">
        <v>0.38758453283630101</v>
      </c>
      <c r="P18" s="10">
        <v>0.54705198459045201</v>
      </c>
      <c r="Q18" s="14" t="s">
        <v>173</v>
      </c>
    </row>
    <row r="19" spans="1:17" x14ac:dyDescent="0.25">
      <c r="A19" s="11" t="s">
        <v>190</v>
      </c>
      <c r="B19" s="7">
        <v>0.26888696551073099</v>
      </c>
      <c r="C19" s="10">
        <v>0.24848009010643099</v>
      </c>
      <c r="D19" s="10">
        <v>0.29032234954567199</v>
      </c>
      <c r="E19" s="14" t="s">
        <v>173</v>
      </c>
      <c r="F19" s="7">
        <v>0.166236735058052</v>
      </c>
      <c r="G19" s="10">
        <v>0.13653406865024401</v>
      </c>
      <c r="H19" s="10">
        <v>0.200897729160605</v>
      </c>
      <c r="I19" s="14" t="s">
        <v>173</v>
      </c>
      <c r="J19" s="7">
        <v>0.25233796482042797</v>
      </c>
      <c r="K19" s="10">
        <v>0.222080748360348</v>
      </c>
      <c r="L19" s="10">
        <v>0.28520617963040901</v>
      </c>
      <c r="M19" s="14" t="s">
        <v>173</v>
      </c>
      <c r="N19" s="7">
        <v>0.487277502841096</v>
      </c>
      <c r="O19" s="10">
        <v>0.440861261487133</v>
      </c>
      <c r="P19" s="10">
        <v>0.53391421011929696</v>
      </c>
      <c r="Q19" s="14" t="s">
        <v>173</v>
      </c>
    </row>
    <row r="20" spans="1:17" x14ac:dyDescent="0.25">
      <c r="A20" s="11" t="s">
        <v>191</v>
      </c>
      <c r="B20" s="7">
        <v>0.21671692910235399</v>
      </c>
      <c r="C20" s="10">
        <v>0.17913359973110499</v>
      </c>
      <c r="D20" s="10">
        <v>0.25969089037656901</v>
      </c>
      <c r="E20" s="14" t="s">
        <v>173</v>
      </c>
      <c r="F20" s="7">
        <v>0.165998947010427</v>
      </c>
      <c r="G20" s="10">
        <v>0.12104687409713499</v>
      </c>
      <c r="H20" s="10">
        <v>0.22340152685431899</v>
      </c>
      <c r="I20" s="14" t="s">
        <v>173</v>
      </c>
      <c r="J20" s="7">
        <v>0.235347841601803</v>
      </c>
      <c r="K20" s="10">
        <v>0.17136908778771701</v>
      </c>
      <c r="L20" s="10">
        <v>0.31415661153404301</v>
      </c>
      <c r="M20" s="14" t="s">
        <v>173</v>
      </c>
      <c r="N20" s="7">
        <v>0.42227011783044799</v>
      </c>
      <c r="O20" s="10">
        <v>0.27811943399470801</v>
      </c>
      <c r="P20" s="10">
        <v>0.58100164804121401</v>
      </c>
      <c r="Q20" s="14" t="s">
        <v>197</v>
      </c>
    </row>
    <row r="21" spans="1:17" x14ac:dyDescent="0.25">
      <c r="A21" s="11" t="s">
        <v>192</v>
      </c>
      <c r="B21" s="7">
        <v>0.206835417837338</v>
      </c>
      <c r="C21" s="10">
        <v>0.172036111375936</v>
      </c>
      <c r="D21" s="10">
        <v>0.246577546509513</v>
      </c>
      <c r="E21" s="14" t="s">
        <v>173</v>
      </c>
      <c r="F21" s="7">
        <v>0.14111197726910399</v>
      </c>
      <c r="G21" s="10">
        <v>0.10735334664073</v>
      </c>
      <c r="H21" s="10">
        <v>0.183306461662785</v>
      </c>
      <c r="I21" s="14" t="s">
        <v>173</v>
      </c>
      <c r="J21" s="7">
        <v>0.241142741297521</v>
      </c>
      <c r="K21" s="10">
        <v>0.18266634092425299</v>
      </c>
      <c r="L21" s="10">
        <v>0.31121115825148898</v>
      </c>
      <c r="M21" s="14" t="s">
        <v>173</v>
      </c>
      <c r="N21" s="7">
        <v>0.46190774532183998</v>
      </c>
      <c r="O21" s="10">
        <v>0.34836166505085497</v>
      </c>
      <c r="P21" s="10">
        <v>0.57954816070029402</v>
      </c>
      <c r="Q21" s="14" t="s">
        <v>173</v>
      </c>
    </row>
    <row r="22" spans="1:17" x14ac:dyDescent="0.25">
      <c r="A22" s="11" t="s">
        <v>193</v>
      </c>
      <c r="B22" s="7">
        <v>0.22471894950435001</v>
      </c>
      <c r="C22" s="10">
        <v>0.18741775380973399</v>
      </c>
      <c r="D22" s="10">
        <v>0.26700467227123897</v>
      </c>
      <c r="E22" s="14" t="s">
        <v>173</v>
      </c>
      <c r="F22" s="7">
        <v>0.17754357175195801</v>
      </c>
      <c r="G22" s="10">
        <v>0.13166115277628601</v>
      </c>
      <c r="H22" s="10">
        <v>0.23508663230364901</v>
      </c>
      <c r="I22" s="14" t="s">
        <v>173</v>
      </c>
      <c r="J22" s="7">
        <v>0.23780345890454599</v>
      </c>
      <c r="K22" s="10">
        <v>0.17725741504638801</v>
      </c>
      <c r="L22" s="10">
        <v>0.31120765168009701</v>
      </c>
      <c r="M22" s="14" t="s">
        <v>173</v>
      </c>
      <c r="N22" s="7">
        <v>0.47977696268630898</v>
      </c>
      <c r="O22" s="10">
        <v>0.33114596153020898</v>
      </c>
      <c r="P22" s="10">
        <v>0.632076176216265</v>
      </c>
      <c r="Q22" s="14" t="s">
        <v>197</v>
      </c>
    </row>
    <row r="23" spans="1:17" x14ac:dyDescent="0.25">
      <c r="A23" s="11" t="s">
        <v>194</v>
      </c>
      <c r="B23" s="7">
        <v>0.25210101964807902</v>
      </c>
      <c r="C23" s="10">
        <v>0.225111454714574</v>
      </c>
      <c r="D23" s="10">
        <v>0.28115240033723599</v>
      </c>
      <c r="E23" s="14" t="s">
        <v>173</v>
      </c>
      <c r="F23" s="7">
        <v>0.18723463329878101</v>
      </c>
      <c r="G23" s="10">
        <v>0.149309208375068</v>
      </c>
      <c r="H23" s="10">
        <v>0.23216429621233201</v>
      </c>
      <c r="I23" s="14" t="s">
        <v>173</v>
      </c>
      <c r="J23" s="7">
        <v>0.27232325703634602</v>
      </c>
      <c r="K23" s="10">
        <v>0.23406013309002799</v>
      </c>
      <c r="L23" s="10">
        <v>0.31427492616352998</v>
      </c>
      <c r="M23" s="14" t="s">
        <v>173</v>
      </c>
      <c r="N23" s="7">
        <v>0.50142983182284795</v>
      </c>
      <c r="O23" s="10">
        <v>0.41604748139278402</v>
      </c>
      <c r="P23" s="10">
        <v>0.58672887347666003</v>
      </c>
      <c r="Q23" s="14" t="s">
        <v>173</v>
      </c>
    </row>
    <row r="24" spans="1:17" x14ac:dyDescent="0.25">
      <c r="A24" s="11" t="s">
        <v>195</v>
      </c>
      <c r="B24" s="7">
        <v>0.24101117886974899</v>
      </c>
      <c r="C24" s="10">
        <v>0.20324734034674399</v>
      </c>
      <c r="D24" s="10">
        <v>0.28329677219788602</v>
      </c>
      <c r="E24" s="14" t="s">
        <v>173</v>
      </c>
      <c r="F24" s="7">
        <v>0.18421335496386301</v>
      </c>
      <c r="G24" s="10">
        <v>0.14691334836952799</v>
      </c>
      <c r="H24" s="10">
        <v>0.22844750169247399</v>
      </c>
      <c r="I24" s="14" t="s">
        <v>173</v>
      </c>
      <c r="J24" s="7">
        <v>0.243222859150617</v>
      </c>
      <c r="K24" s="10">
        <v>0.182214826349473</v>
      </c>
      <c r="L24" s="10">
        <v>0.31674566762499201</v>
      </c>
      <c r="M24" s="14" t="s">
        <v>173</v>
      </c>
      <c r="N24" s="7">
        <v>0.50901988380670404</v>
      </c>
      <c r="O24" s="10">
        <v>0.35414541063094701</v>
      </c>
      <c r="P24" s="10">
        <v>0.66218212017799405</v>
      </c>
      <c r="Q24" s="14" t="s">
        <v>184</v>
      </c>
    </row>
    <row r="25" spans="1:17" x14ac:dyDescent="0.25">
      <c r="A25" s="11" t="s">
        <v>196</v>
      </c>
      <c r="B25" s="7">
        <v>0.29431263347346698</v>
      </c>
      <c r="C25" s="10">
        <v>0.22870400612574901</v>
      </c>
      <c r="D25" s="10">
        <v>0.36972054184268599</v>
      </c>
      <c r="E25" s="14" t="s">
        <v>173</v>
      </c>
      <c r="F25" s="7">
        <v>0.25664477964608801</v>
      </c>
      <c r="G25" s="10">
        <v>0.15824811503090899</v>
      </c>
      <c r="H25" s="10">
        <v>0.38802040906047902</v>
      </c>
      <c r="I25" s="14" t="s">
        <v>184</v>
      </c>
      <c r="J25" s="7">
        <v>0.25319642426600703</v>
      </c>
      <c r="K25" s="10">
        <v>0.174380513582825</v>
      </c>
      <c r="L25" s="10">
        <v>0.35242904999812602</v>
      </c>
      <c r="M25" s="14" t="s">
        <v>173</v>
      </c>
      <c r="N25" s="7">
        <v>0.44688235334107002</v>
      </c>
      <c r="O25" s="10">
        <v>0.31946054381684003</v>
      </c>
      <c r="P25" s="10">
        <v>0.58168670225621899</v>
      </c>
      <c r="Q25" s="14" t="s">
        <v>173</v>
      </c>
    </row>
    <row r="26" spans="1:17" x14ac:dyDescent="0.25">
      <c r="A26" s="11" t="s">
        <v>198</v>
      </c>
      <c r="B26" s="7">
        <v>0.22258949133064801</v>
      </c>
      <c r="C26" s="10">
        <v>0.181225205049826</v>
      </c>
      <c r="D26" s="10">
        <v>0.27027850340068599</v>
      </c>
      <c r="E26" s="14" t="s">
        <v>173</v>
      </c>
      <c r="F26" s="7">
        <v>0.180316627827519</v>
      </c>
      <c r="G26" s="10">
        <v>0.12998724456734601</v>
      </c>
      <c r="H26" s="10">
        <v>0.24465306320504701</v>
      </c>
      <c r="I26" s="14" t="s">
        <v>173</v>
      </c>
      <c r="J26" s="7">
        <v>0.21912489372652799</v>
      </c>
      <c r="K26" s="10">
        <v>0.15969082723123801</v>
      </c>
      <c r="L26" s="10">
        <v>0.29296718844681002</v>
      </c>
      <c r="M26" s="14" t="s">
        <v>173</v>
      </c>
      <c r="N26" s="7">
        <v>0.38840054197588397</v>
      </c>
      <c r="O26" s="10">
        <v>0.277878848737735</v>
      </c>
      <c r="P26" s="10">
        <v>0.51172954493908696</v>
      </c>
      <c r="Q26" s="14" t="s">
        <v>173</v>
      </c>
    </row>
    <row r="27" spans="1:17" x14ac:dyDescent="0.25">
      <c r="A27" s="11" t="s">
        <v>199</v>
      </c>
      <c r="B27" s="7">
        <v>0.139317349856558</v>
      </c>
      <c r="C27" s="10">
        <v>0.10500736989415101</v>
      </c>
      <c r="D27" s="10">
        <v>0.182551151534256</v>
      </c>
      <c r="E27" s="14" t="s">
        <v>173</v>
      </c>
      <c r="F27" s="7">
        <v>0.105168886704643</v>
      </c>
      <c r="G27" s="10">
        <v>5.9330973564134498E-2</v>
      </c>
      <c r="H27" s="10">
        <v>0.17965669581650301</v>
      </c>
      <c r="I27" s="14" t="s">
        <v>184</v>
      </c>
      <c r="J27" s="7">
        <v>0.12813906364709499</v>
      </c>
      <c r="K27" s="10">
        <v>7.5282693785652804E-2</v>
      </c>
      <c r="L27" s="10">
        <v>0.20969085684757799</v>
      </c>
      <c r="M27" s="14" t="s">
        <v>184</v>
      </c>
      <c r="N27" s="7">
        <v>0.252407086464292</v>
      </c>
      <c r="O27" s="10">
        <v>0.16907735261138199</v>
      </c>
      <c r="P27" s="10">
        <v>0.35905906844857099</v>
      </c>
      <c r="Q27" s="14" t="s">
        <v>184</v>
      </c>
    </row>
    <row r="28" spans="1:17" x14ac:dyDescent="0.25">
      <c r="A28" s="12" t="s">
        <v>200</v>
      </c>
      <c r="B28" s="8">
        <v>0.208153521825162</v>
      </c>
      <c r="C28" s="9">
        <v>0.16965261949897201</v>
      </c>
      <c r="D28" s="9">
        <v>0.25273241252588402</v>
      </c>
      <c r="E28" s="15" t="s">
        <v>173</v>
      </c>
      <c r="F28" s="8">
        <v>0.104522515188523</v>
      </c>
      <c r="G28" s="9">
        <v>6.3912574464526001E-2</v>
      </c>
      <c r="H28" s="9">
        <v>0.16635045062026099</v>
      </c>
      <c r="I28" s="15" t="s">
        <v>184</v>
      </c>
      <c r="J28" s="8">
        <v>0.25494957858278</v>
      </c>
      <c r="K28" s="9">
        <v>0.189589728808224</v>
      </c>
      <c r="L28" s="9">
        <v>0.33356741654914202</v>
      </c>
      <c r="M28" s="15" t="s">
        <v>173</v>
      </c>
      <c r="N28" s="8">
        <v>0.27446725967456698</v>
      </c>
      <c r="O28" s="9">
        <v>0.182809173975961</v>
      </c>
      <c r="P28" s="9">
        <v>0.39014122075212998</v>
      </c>
      <c r="Q28" s="15" t="s">
        <v>184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U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  <col min="18" max="18" width="30.28515625" bestFit="1" customWidth="1"/>
    <col min="21" max="21" width="5.7109375" customWidth="1"/>
  </cols>
  <sheetData>
    <row r="1" spans="1:21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  <c r="R1" t="s">
        <v>173</v>
      </c>
      <c r="S1" t="s">
        <v>173</v>
      </c>
      <c r="T1" t="s">
        <v>173</v>
      </c>
      <c r="U1" t="s">
        <v>173</v>
      </c>
    </row>
    <row r="2" spans="1:21" x14ac:dyDescent="0.25">
      <c r="A2" s="1" t="s">
        <v>108</v>
      </c>
    </row>
    <row r="3" spans="1:21" x14ac:dyDescent="0.25">
      <c r="A3" s="1" t="s">
        <v>244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  <c r="R3" t="s">
        <v>173</v>
      </c>
      <c r="S3" t="s">
        <v>173</v>
      </c>
      <c r="T3" t="s">
        <v>173</v>
      </c>
      <c r="U3" t="s">
        <v>173</v>
      </c>
    </row>
    <row r="4" spans="1:21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  <c r="R4" t="s">
        <v>173</v>
      </c>
      <c r="S4" t="s">
        <v>173</v>
      </c>
      <c r="T4" t="s">
        <v>173</v>
      </c>
      <c r="U4" t="s">
        <v>173</v>
      </c>
    </row>
    <row r="5" spans="1:21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173</v>
      </c>
      <c r="S5" t="s">
        <v>173</v>
      </c>
      <c r="T5" t="s">
        <v>173</v>
      </c>
      <c r="U5" t="s">
        <v>173</v>
      </c>
    </row>
    <row r="6" spans="1:21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173</v>
      </c>
      <c r="T6" t="s">
        <v>173</v>
      </c>
      <c r="U6" t="s">
        <v>173</v>
      </c>
    </row>
    <row r="7" spans="1:21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  <c r="R7" t="s">
        <v>173</v>
      </c>
      <c r="S7" t="s">
        <v>173</v>
      </c>
      <c r="T7" t="s">
        <v>173</v>
      </c>
      <c r="U7" t="s">
        <v>173</v>
      </c>
    </row>
    <row r="8" spans="1:21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</row>
    <row r="9" spans="1:21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14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6" t="s">
        <v>173</v>
      </c>
      <c r="R9" s="6" t="s">
        <v>173</v>
      </c>
      <c r="S9" s="6" t="s">
        <v>173</v>
      </c>
      <c r="T9" s="6" t="s">
        <v>173</v>
      </c>
      <c r="U9" s="5" t="s">
        <v>173</v>
      </c>
    </row>
    <row r="10" spans="1:21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s="3" t="s">
        <v>173</v>
      </c>
    </row>
    <row r="11" spans="1:21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208</v>
      </c>
      <c r="G11" s="18" t="s">
        <v>176</v>
      </c>
      <c r="H11" s="18" t="s">
        <v>177</v>
      </c>
      <c r="I11" s="19" t="s">
        <v>178</v>
      </c>
      <c r="J11" s="17" t="s">
        <v>209</v>
      </c>
      <c r="K11" s="18" t="s">
        <v>176</v>
      </c>
      <c r="L11" s="18" t="s">
        <v>177</v>
      </c>
      <c r="M11" s="19" t="s">
        <v>178</v>
      </c>
      <c r="N11" s="17" t="s">
        <v>177</v>
      </c>
      <c r="O11" s="18" t="s">
        <v>176</v>
      </c>
      <c r="P11" s="18" t="s">
        <v>177</v>
      </c>
      <c r="Q11" s="19" t="s">
        <v>178</v>
      </c>
      <c r="R11" s="17" t="s">
        <v>210</v>
      </c>
      <c r="S11" s="18" t="s">
        <v>176</v>
      </c>
      <c r="T11" s="18" t="s">
        <v>177</v>
      </c>
      <c r="U11" s="19" t="s">
        <v>178</v>
      </c>
    </row>
    <row r="12" spans="1:21" x14ac:dyDescent="0.25">
      <c r="A12" s="11" t="s">
        <v>182</v>
      </c>
      <c r="B12" s="7">
        <v>0.25397547123160003</v>
      </c>
      <c r="C12" s="10">
        <v>0.24239639775268601</v>
      </c>
      <c r="D12" s="10">
        <v>0.26591352522119399</v>
      </c>
      <c r="E12" s="14" t="s">
        <v>173</v>
      </c>
      <c r="F12" s="7">
        <v>5.3491097742159301E-2</v>
      </c>
      <c r="G12" s="10">
        <v>4.0288944770102302E-2</v>
      </c>
      <c r="H12" s="10">
        <v>7.0700717595506599E-2</v>
      </c>
      <c r="I12" s="14" t="s">
        <v>173</v>
      </c>
      <c r="J12" s="7">
        <v>0.17862872909295899</v>
      </c>
      <c r="K12" s="10">
        <v>0.162717441861154</v>
      </c>
      <c r="L12" s="10">
        <v>0.19573217824535599</v>
      </c>
      <c r="M12" s="14" t="s">
        <v>173</v>
      </c>
      <c r="N12" s="7">
        <v>0.382302271967767</v>
      </c>
      <c r="O12" s="10">
        <v>0.36411495976903702</v>
      </c>
      <c r="P12" s="10">
        <v>0.400825397538011</v>
      </c>
      <c r="Q12" s="14" t="s">
        <v>173</v>
      </c>
      <c r="R12" s="7">
        <v>0.11187537708341801</v>
      </c>
      <c r="S12" s="10">
        <v>3.8810910393395501E-2</v>
      </c>
      <c r="T12" s="10">
        <v>0.282117287709722</v>
      </c>
      <c r="U12" s="14" t="s">
        <v>184</v>
      </c>
    </row>
    <row r="13" spans="1:21" x14ac:dyDescent="0.25">
      <c r="A13" s="11" t="s">
        <v>183</v>
      </c>
      <c r="B13" s="7">
        <v>0.29358685703193699</v>
      </c>
      <c r="C13" s="10">
        <v>0.229419986329437</v>
      </c>
      <c r="D13" s="10">
        <v>0.36714969009875398</v>
      </c>
      <c r="E13" s="14" t="s">
        <v>173</v>
      </c>
      <c r="F13" s="7">
        <v>2.19618007912885E-2</v>
      </c>
      <c r="G13" s="10">
        <v>2.5876233158214899E-3</v>
      </c>
      <c r="H13" s="10">
        <v>0.162728702532423</v>
      </c>
      <c r="I13" s="14" t="s">
        <v>197</v>
      </c>
      <c r="J13" s="7">
        <v>0.184362329509898</v>
      </c>
      <c r="K13" s="10">
        <v>0.122405329666072</v>
      </c>
      <c r="L13" s="10">
        <v>0.26809927943897499</v>
      </c>
      <c r="M13" s="14" t="s">
        <v>173</v>
      </c>
      <c r="N13" s="7">
        <v>0.42010935942428002</v>
      </c>
      <c r="O13" s="10">
        <v>0.32272265620274398</v>
      </c>
      <c r="P13" s="10">
        <v>0.52414086374114899</v>
      </c>
      <c r="Q13" s="14" t="s">
        <v>173</v>
      </c>
      <c r="R13" s="7">
        <v>0.37161552044382101</v>
      </c>
      <c r="S13" s="10">
        <v>4.41611932279569E-3</v>
      </c>
      <c r="T13" s="10">
        <v>0.98747572533702699</v>
      </c>
      <c r="U13" s="14" t="s">
        <v>197</v>
      </c>
    </row>
    <row r="14" spans="1:21" x14ac:dyDescent="0.25">
      <c r="A14" s="11" t="s">
        <v>185</v>
      </c>
      <c r="B14" s="7">
        <v>0.29637277962548098</v>
      </c>
      <c r="C14" s="10">
        <v>0.24402952419325999</v>
      </c>
      <c r="D14" s="10">
        <v>0.35467591518309999</v>
      </c>
      <c r="E14" s="14" t="s">
        <v>173</v>
      </c>
      <c r="F14" s="7">
        <v>9.4103908274584799E-2</v>
      </c>
      <c r="G14" s="10">
        <v>3.2857878346771098E-2</v>
      </c>
      <c r="H14" s="10">
        <v>0.24105647036964101</v>
      </c>
      <c r="I14" s="14" t="s">
        <v>197</v>
      </c>
      <c r="J14" s="7">
        <v>0.26871018850526002</v>
      </c>
      <c r="K14" s="10">
        <v>0.206349220683614</v>
      </c>
      <c r="L14" s="10">
        <v>0.34180085744981997</v>
      </c>
      <c r="M14" s="14" t="s">
        <v>173</v>
      </c>
      <c r="N14" s="7">
        <v>0.38768182169394899</v>
      </c>
      <c r="O14" s="10">
        <v>0.307233622919447</v>
      </c>
      <c r="P14" s="10">
        <v>0.47475902396480901</v>
      </c>
      <c r="Q14" s="14" t="s">
        <v>173</v>
      </c>
      <c r="R14" s="7">
        <v>0.232210615530449</v>
      </c>
      <c r="S14" s="10">
        <v>7.9345088413638899E-3</v>
      </c>
      <c r="T14" s="10">
        <v>0.91959273262631103</v>
      </c>
      <c r="U14" s="14" t="s">
        <v>197</v>
      </c>
    </row>
    <row r="15" spans="1:21" x14ac:dyDescent="0.25">
      <c r="A15" s="11" t="s">
        <v>186</v>
      </c>
      <c r="B15" s="7">
        <v>0.226894886837265</v>
      </c>
      <c r="C15" s="10">
        <v>0.19037171474045</v>
      </c>
      <c r="D15" s="10">
        <v>0.26810474887317998</v>
      </c>
      <c r="E15" s="14" t="s">
        <v>173</v>
      </c>
      <c r="F15" s="7">
        <v>6.0109843574829E-2</v>
      </c>
      <c r="G15" s="10">
        <v>1.8494221435702E-2</v>
      </c>
      <c r="H15" s="10">
        <v>0.17835254644243501</v>
      </c>
      <c r="I15" s="14" t="s">
        <v>197</v>
      </c>
      <c r="J15" s="7">
        <v>0.18084283066481499</v>
      </c>
      <c r="K15" s="10">
        <v>0.14151645925679501</v>
      </c>
      <c r="L15" s="10">
        <v>0.22819281086533599</v>
      </c>
      <c r="M15" s="14" t="s">
        <v>173</v>
      </c>
      <c r="N15" s="7">
        <v>0.30104807104977199</v>
      </c>
      <c r="O15" s="10">
        <v>0.23712832719451901</v>
      </c>
      <c r="P15" s="10">
        <v>0.373756289983038</v>
      </c>
      <c r="Q15" s="14" t="s">
        <v>173</v>
      </c>
      <c r="R15" s="7">
        <v>0.284212210891299</v>
      </c>
      <c r="S15" s="10">
        <v>4.4264733001520302E-8</v>
      </c>
      <c r="T15" s="10">
        <v>0.99999971923636899</v>
      </c>
      <c r="U15" s="14" t="s">
        <v>197</v>
      </c>
    </row>
    <row r="16" spans="1:21" x14ac:dyDescent="0.25">
      <c r="A16" s="11" t="s">
        <v>187</v>
      </c>
      <c r="B16" s="7">
        <v>0.20665930451890199</v>
      </c>
      <c r="C16" s="10">
        <v>0.17306718910494001</v>
      </c>
      <c r="D16" s="10">
        <v>0.24484108684042599</v>
      </c>
      <c r="E16" s="14" t="s">
        <v>173</v>
      </c>
      <c r="F16" s="7">
        <v>4.8192333756604998E-2</v>
      </c>
      <c r="G16" s="10">
        <v>1.5306722385048099E-2</v>
      </c>
      <c r="H16" s="10">
        <v>0.141572781814541</v>
      </c>
      <c r="I16" s="14" t="s">
        <v>184</v>
      </c>
      <c r="J16" s="7">
        <v>0.17336524778662901</v>
      </c>
      <c r="K16" s="10">
        <v>0.127596219093327</v>
      </c>
      <c r="L16" s="10">
        <v>0.23120083861892499</v>
      </c>
      <c r="M16" s="14" t="s">
        <v>173</v>
      </c>
      <c r="N16" s="7">
        <v>0.314531234305858</v>
      </c>
      <c r="O16" s="10">
        <v>0.25919255753738502</v>
      </c>
      <c r="P16" s="10">
        <v>0.37569306950752801</v>
      </c>
      <c r="Q16" s="14" t="s">
        <v>173</v>
      </c>
      <c r="R16" s="7">
        <v>0</v>
      </c>
      <c r="S16" s="10"/>
      <c r="T16" s="10"/>
      <c r="U16" s="14" t="s">
        <v>211</v>
      </c>
    </row>
    <row r="17" spans="1:21" x14ac:dyDescent="0.25">
      <c r="A17" s="11" t="s">
        <v>188</v>
      </c>
      <c r="B17" s="7">
        <v>0.27259407806087199</v>
      </c>
      <c r="C17" s="10">
        <v>0.236185371324244</v>
      </c>
      <c r="D17" s="10">
        <v>0.312320367614633</v>
      </c>
      <c r="E17" s="14" t="s">
        <v>173</v>
      </c>
      <c r="F17" s="7">
        <v>7.4937108051146506E-2</v>
      </c>
      <c r="G17" s="10">
        <v>3.4905380679405802E-2</v>
      </c>
      <c r="H17" s="10">
        <v>0.15357404567885599</v>
      </c>
      <c r="I17" s="14" t="s">
        <v>184</v>
      </c>
      <c r="J17" s="7">
        <v>0.21780404508735901</v>
      </c>
      <c r="K17" s="10">
        <v>0.16759580715515199</v>
      </c>
      <c r="L17" s="10">
        <v>0.27802970089359402</v>
      </c>
      <c r="M17" s="14" t="s">
        <v>173</v>
      </c>
      <c r="N17" s="7">
        <v>0.40319299001559</v>
      </c>
      <c r="O17" s="10">
        <v>0.34071500633913898</v>
      </c>
      <c r="P17" s="10">
        <v>0.46897804982466901</v>
      </c>
      <c r="Q17" s="14" t="s">
        <v>173</v>
      </c>
      <c r="R17" s="7">
        <v>0</v>
      </c>
      <c r="S17" s="10"/>
      <c r="T17" s="10"/>
      <c r="U17" s="14" t="s">
        <v>211</v>
      </c>
    </row>
    <row r="18" spans="1:21" x14ac:dyDescent="0.25">
      <c r="A18" s="11" t="s">
        <v>189</v>
      </c>
      <c r="B18" s="7">
        <v>0.235174187161553</v>
      </c>
      <c r="C18" s="10">
        <v>0.20724155342238201</v>
      </c>
      <c r="D18" s="10">
        <v>0.265610269997889</v>
      </c>
      <c r="E18" s="14" t="s">
        <v>173</v>
      </c>
      <c r="F18" s="7">
        <v>6.6246137291278304E-2</v>
      </c>
      <c r="G18" s="10">
        <v>3.4715994200694003E-2</v>
      </c>
      <c r="H18" s="10">
        <v>0.122770749056544</v>
      </c>
      <c r="I18" s="14" t="s">
        <v>184</v>
      </c>
      <c r="J18" s="7">
        <v>0.172389537168742</v>
      </c>
      <c r="K18" s="10">
        <v>0.140059928814005</v>
      </c>
      <c r="L18" s="10">
        <v>0.21035622316893901</v>
      </c>
      <c r="M18" s="14" t="s">
        <v>173</v>
      </c>
      <c r="N18" s="7">
        <v>0.35689987501793702</v>
      </c>
      <c r="O18" s="10">
        <v>0.31433838132754199</v>
      </c>
      <c r="P18" s="10">
        <v>0.40184677072543701</v>
      </c>
      <c r="Q18" s="14" t="s">
        <v>173</v>
      </c>
      <c r="R18" s="7">
        <v>0.107800646522185</v>
      </c>
      <c r="S18" s="10">
        <v>8.2266181520872003E-3</v>
      </c>
      <c r="T18" s="10">
        <v>0.63767975674002497</v>
      </c>
      <c r="U18" s="14" t="s">
        <v>197</v>
      </c>
    </row>
    <row r="19" spans="1:21" x14ac:dyDescent="0.25">
      <c r="A19" s="11" t="s">
        <v>190</v>
      </c>
      <c r="B19" s="7">
        <v>0.26888696551073099</v>
      </c>
      <c r="C19" s="10">
        <v>0.24848009010643099</v>
      </c>
      <c r="D19" s="10">
        <v>0.29032234954567199</v>
      </c>
      <c r="E19" s="14" t="s">
        <v>173</v>
      </c>
      <c r="F19" s="7">
        <v>5.4079935289885001E-2</v>
      </c>
      <c r="G19" s="10">
        <v>3.14278442279858E-2</v>
      </c>
      <c r="H19" s="10">
        <v>9.1516209137761997E-2</v>
      </c>
      <c r="I19" s="14" t="s">
        <v>173</v>
      </c>
      <c r="J19" s="7">
        <v>0.17554735874983701</v>
      </c>
      <c r="K19" s="10">
        <v>0.14613162928062601</v>
      </c>
      <c r="L19" s="10">
        <v>0.20943202405761399</v>
      </c>
      <c r="M19" s="14" t="s">
        <v>173</v>
      </c>
      <c r="N19" s="7">
        <v>0.391908556418889</v>
      </c>
      <c r="O19" s="10">
        <v>0.36238605045032002</v>
      </c>
      <c r="P19" s="10">
        <v>0.42224345014786702</v>
      </c>
      <c r="Q19" s="14" t="s">
        <v>173</v>
      </c>
      <c r="R19" s="7">
        <v>0.15195557282257199</v>
      </c>
      <c r="S19" s="10">
        <v>3.4228355099461399E-2</v>
      </c>
      <c r="T19" s="10">
        <v>0.47531592159272001</v>
      </c>
      <c r="U19" s="14" t="s">
        <v>197</v>
      </c>
    </row>
    <row r="20" spans="1:21" x14ac:dyDescent="0.25">
      <c r="A20" s="11" t="s">
        <v>191</v>
      </c>
      <c r="B20" s="7">
        <v>0.21671692910235399</v>
      </c>
      <c r="C20" s="10">
        <v>0.17913359973110499</v>
      </c>
      <c r="D20" s="10">
        <v>0.25969089037656901</v>
      </c>
      <c r="E20" s="14" t="s">
        <v>173</v>
      </c>
      <c r="F20" s="7">
        <v>2.8373466081952601E-2</v>
      </c>
      <c r="G20" s="10">
        <v>9.9476345298273802E-3</v>
      </c>
      <c r="H20" s="10">
        <v>7.8232264037654403E-2</v>
      </c>
      <c r="I20" s="14" t="s">
        <v>184</v>
      </c>
      <c r="J20" s="7">
        <v>0.21654963302768501</v>
      </c>
      <c r="K20" s="10">
        <v>0.15940947264482799</v>
      </c>
      <c r="L20" s="10">
        <v>0.28717433403896098</v>
      </c>
      <c r="M20" s="14" t="s">
        <v>173</v>
      </c>
      <c r="N20" s="7">
        <v>0.32084091271419901</v>
      </c>
      <c r="O20" s="10">
        <v>0.25539879967234003</v>
      </c>
      <c r="P20" s="10">
        <v>0.39417469706889802</v>
      </c>
      <c r="Q20" s="14" t="s">
        <v>173</v>
      </c>
      <c r="R20" s="7">
        <v>0</v>
      </c>
      <c r="S20" s="10"/>
      <c r="T20" s="10"/>
      <c r="U20" s="14" t="s">
        <v>211</v>
      </c>
    </row>
    <row r="21" spans="1:21" x14ac:dyDescent="0.25">
      <c r="A21" s="11" t="s">
        <v>192</v>
      </c>
      <c r="B21" s="7">
        <v>0.206835417837338</v>
      </c>
      <c r="C21" s="10">
        <v>0.172036111375936</v>
      </c>
      <c r="D21" s="10">
        <v>0.246577546509513</v>
      </c>
      <c r="E21" s="14" t="s">
        <v>173</v>
      </c>
      <c r="F21" s="7">
        <v>4.0731124516930499E-2</v>
      </c>
      <c r="G21" s="10">
        <v>1.39453660108471E-2</v>
      </c>
      <c r="H21" s="10">
        <v>0.11306656116672301</v>
      </c>
      <c r="I21" s="14" t="s">
        <v>184</v>
      </c>
      <c r="J21" s="7">
        <v>0.14679271113518699</v>
      </c>
      <c r="K21" s="10">
        <v>0.106793458165004</v>
      </c>
      <c r="L21" s="10">
        <v>0.19844510296930201</v>
      </c>
      <c r="M21" s="14" t="s">
        <v>173</v>
      </c>
      <c r="N21" s="7">
        <v>0.37588400936048</v>
      </c>
      <c r="O21" s="10">
        <v>0.31242934385225202</v>
      </c>
      <c r="P21" s="10">
        <v>0.443905882090599</v>
      </c>
      <c r="Q21" s="14" t="s">
        <v>173</v>
      </c>
      <c r="R21" s="7">
        <v>0</v>
      </c>
      <c r="S21" s="10"/>
      <c r="T21" s="10"/>
      <c r="U21" s="14" t="s">
        <v>211</v>
      </c>
    </row>
    <row r="22" spans="1:21" x14ac:dyDescent="0.25">
      <c r="A22" s="11" t="s">
        <v>193</v>
      </c>
      <c r="B22" s="7">
        <v>0.22471894950435001</v>
      </c>
      <c r="C22" s="10">
        <v>0.18741775380973399</v>
      </c>
      <c r="D22" s="10">
        <v>0.26700467227123897</v>
      </c>
      <c r="E22" s="14" t="s">
        <v>173</v>
      </c>
      <c r="F22" s="7">
        <v>3.5576942671675799E-2</v>
      </c>
      <c r="G22" s="10">
        <v>1.23016639283559E-2</v>
      </c>
      <c r="H22" s="10">
        <v>9.8498372998643294E-2</v>
      </c>
      <c r="I22" s="14" t="s">
        <v>184</v>
      </c>
      <c r="J22" s="7">
        <v>0.14677871531925599</v>
      </c>
      <c r="K22" s="10">
        <v>9.6910222184470596E-2</v>
      </c>
      <c r="L22" s="10">
        <v>0.216166332087395</v>
      </c>
      <c r="M22" s="14" t="s">
        <v>173</v>
      </c>
      <c r="N22" s="7">
        <v>0.421858168203258</v>
      </c>
      <c r="O22" s="10">
        <v>0.34567669571197601</v>
      </c>
      <c r="P22" s="10">
        <v>0.501949371990982</v>
      </c>
      <c r="Q22" s="14" t="s">
        <v>173</v>
      </c>
      <c r="R22" s="7">
        <v>0</v>
      </c>
      <c r="S22" s="10"/>
      <c r="T22" s="10"/>
      <c r="U22" s="14" t="s">
        <v>211</v>
      </c>
    </row>
    <row r="23" spans="1:21" x14ac:dyDescent="0.25">
      <c r="A23" s="11" t="s">
        <v>194</v>
      </c>
      <c r="B23" s="7">
        <v>0.25210101964807902</v>
      </c>
      <c r="C23" s="10">
        <v>0.225111454714574</v>
      </c>
      <c r="D23" s="10">
        <v>0.28115240033723599</v>
      </c>
      <c r="E23" s="14" t="s">
        <v>173</v>
      </c>
      <c r="F23" s="7">
        <v>8.10271630416559E-2</v>
      </c>
      <c r="G23" s="10">
        <v>4.13003191216679E-2</v>
      </c>
      <c r="H23" s="10">
        <v>0.152873843481003</v>
      </c>
      <c r="I23" s="14" t="s">
        <v>184</v>
      </c>
      <c r="J23" s="7">
        <v>0.135110301539658</v>
      </c>
      <c r="K23" s="10">
        <v>0.10117267944163801</v>
      </c>
      <c r="L23" s="10">
        <v>0.17817536126632899</v>
      </c>
      <c r="M23" s="14" t="s">
        <v>173</v>
      </c>
      <c r="N23" s="7">
        <v>0.43488413190810499</v>
      </c>
      <c r="O23" s="10">
        <v>0.38399200402773098</v>
      </c>
      <c r="P23" s="10">
        <v>0.487186782472879</v>
      </c>
      <c r="Q23" s="14" t="s">
        <v>173</v>
      </c>
      <c r="R23" s="7">
        <v>0</v>
      </c>
      <c r="S23" s="10"/>
      <c r="T23" s="10"/>
      <c r="U23" s="14" t="s">
        <v>211</v>
      </c>
    </row>
    <row r="24" spans="1:21" x14ac:dyDescent="0.25">
      <c r="A24" s="11" t="s">
        <v>195</v>
      </c>
      <c r="B24" s="7">
        <v>0.24101117886974899</v>
      </c>
      <c r="C24" s="10">
        <v>0.20324734034674399</v>
      </c>
      <c r="D24" s="10">
        <v>0.28329677219788602</v>
      </c>
      <c r="E24" s="14" t="s">
        <v>173</v>
      </c>
      <c r="F24" s="7">
        <v>4.7464497937945702E-2</v>
      </c>
      <c r="G24" s="10">
        <v>1.83878212047206E-2</v>
      </c>
      <c r="H24" s="10">
        <v>0.11703805415564</v>
      </c>
      <c r="I24" s="14" t="s">
        <v>184</v>
      </c>
      <c r="J24" s="7">
        <v>0.176338489528367</v>
      </c>
      <c r="K24" s="10">
        <v>0.13349176551321501</v>
      </c>
      <c r="L24" s="10">
        <v>0.22929845796500201</v>
      </c>
      <c r="M24" s="14" t="s">
        <v>173</v>
      </c>
      <c r="N24" s="7">
        <v>0.38416670326556901</v>
      </c>
      <c r="O24" s="10">
        <v>0.30775570574429501</v>
      </c>
      <c r="P24" s="10">
        <v>0.46675740288380801</v>
      </c>
      <c r="Q24" s="14" t="s">
        <v>173</v>
      </c>
      <c r="R24" s="7">
        <v>0</v>
      </c>
      <c r="S24" s="10"/>
      <c r="T24" s="10"/>
      <c r="U24" s="14" t="s">
        <v>211</v>
      </c>
    </row>
    <row r="25" spans="1:21" x14ac:dyDescent="0.25">
      <c r="A25" s="11" t="s">
        <v>196</v>
      </c>
      <c r="B25" s="7">
        <v>0.29431263347346698</v>
      </c>
      <c r="C25" s="10">
        <v>0.22870400612574901</v>
      </c>
      <c r="D25" s="10">
        <v>0.36972054184268599</v>
      </c>
      <c r="E25" s="14" t="s">
        <v>173</v>
      </c>
      <c r="F25" s="7">
        <v>2.97749497536824E-2</v>
      </c>
      <c r="G25" s="10">
        <v>3.79096389748362E-3</v>
      </c>
      <c r="H25" s="10">
        <v>0.19839047040844399</v>
      </c>
      <c r="I25" s="14" t="s">
        <v>197</v>
      </c>
      <c r="J25" s="7">
        <v>0.264731178485826</v>
      </c>
      <c r="K25" s="10">
        <v>0.170611131588746</v>
      </c>
      <c r="L25" s="10">
        <v>0.386573051140984</v>
      </c>
      <c r="M25" s="14" t="s">
        <v>184</v>
      </c>
      <c r="N25" s="7">
        <v>0.38837693652046901</v>
      </c>
      <c r="O25" s="10">
        <v>0.29645250627346897</v>
      </c>
      <c r="P25" s="10">
        <v>0.48899395348569102</v>
      </c>
      <c r="Q25" s="14" t="s">
        <v>173</v>
      </c>
      <c r="R25" s="7">
        <v>0</v>
      </c>
      <c r="S25" s="10"/>
      <c r="T25" s="10"/>
      <c r="U25" s="14" t="s">
        <v>211</v>
      </c>
    </row>
    <row r="26" spans="1:21" x14ac:dyDescent="0.25">
      <c r="A26" s="11" t="s">
        <v>198</v>
      </c>
      <c r="B26" s="7">
        <v>0.22258949133064801</v>
      </c>
      <c r="C26" s="10">
        <v>0.181225205049826</v>
      </c>
      <c r="D26" s="10">
        <v>0.27027850340068599</v>
      </c>
      <c r="E26" s="14" t="s">
        <v>173</v>
      </c>
      <c r="F26" s="7">
        <v>2.0161898345120301E-2</v>
      </c>
      <c r="G26" s="10">
        <v>2.6298026938545598E-3</v>
      </c>
      <c r="H26" s="10">
        <v>0.138360745150993</v>
      </c>
      <c r="I26" s="14" t="s">
        <v>184</v>
      </c>
      <c r="J26" s="7">
        <v>0.20649295877923601</v>
      </c>
      <c r="K26" s="10">
        <v>0.15188476873482301</v>
      </c>
      <c r="L26" s="10">
        <v>0.27438291381083202</v>
      </c>
      <c r="M26" s="14" t="s">
        <v>173</v>
      </c>
      <c r="N26" s="7">
        <v>0.33868705532210203</v>
      </c>
      <c r="O26" s="10">
        <v>0.264387862914506</v>
      </c>
      <c r="P26" s="10">
        <v>0.421890994505702</v>
      </c>
      <c r="Q26" s="14" t="s">
        <v>173</v>
      </c>
      <c r="R26" s="7">
        <v>0</v>
      </c>
      <c r="S26" s="10"/>
      <c r="T26" s="10"/>
      <c r="U26" s="14" t="s">
        <v>211</v>
      </c>
    </row>
    <row r="27" spans="1:21" x14ac:dyDescent="0.25">
      <c r="A27" s="11" t="s">
        <v>199</v>
      </c>
      <c r="B27" s="7">
        <v>0.139317349856558</v>
      </c>
      <c r="C27" s="10">
        <v>0.10500736989415101</v>
      </c>
      <c r="D27" s="10">
        <v>0.182551151534256</v>
      </c>
      <c r="E27" s="14" t="s">
        <v>173</v>
      </c>
      <c r="F27" s="7">
        <v>2.3922174184391801E-2</v>
      </c>
      <c r="G27" s="10">
        <v>5.6164855788826502E-3</v>
      </c>
      <c r="H27" s="10">
        <v>9.61237381025868E-2</v>
      </c>
      <c r="I27" s="14" t="s">
        <v>184</v>
      </c>
      <c r="J27" s="7">
        <v>0.13132283568102801</v>
      </c>
      <c r="K27" s="10">
        <v>8.4714827647480104E-2</v>
      </c>
      <c r="L27" s="10">
        <v>0.19802554758511801</v>
      </c>
      <c r="M27" s="14" t="s">
        <v>173</v>
      </c>
      <c r="N27" s="7">
        <v>0.207234223596476</v>
      </c>
      <c r="O27" s="10">
        <v>0.14166786697440301</v>
      </c>
      <c r="P27" s="10">
        <v>0.29279445292366002</v>
      </c>
      <c r="Q27" s="14" t="s">
        <v>173</v>
      </c>
      <c r="R27" s="7">
        <v>0</v>
      </c>
      <c r="S27" s="10"/>
      <c r="T27" s="10"/>
      <c r="U27" s="14" t="s">
        <v>211</v>
      </c>
    </row>
    <row r="28" spans="1:21" x14ac:dyDescent="0.25">
      <c r="A28" s="12" t="s">
        <v>200</v>
      </c>
      <c r="B28" s="8">
        <v>0.208153521825162</v>
      </c>
      <c r="C28" s="9">
        <v>0.16965261949897201</v>
      </c>
      <c r="D28" s="9">
        <v>0.25273241252588402</v>
      </c>
      <c r="E28" s="15" t="s">
        <v>173</v>
      </c>
      <c r="F28" s="8">
        <v>1.95258094539895E-2</v>
      </c>
      <c r="G28" s="9">
        <v>4.7405862951482199E-3</v>
      </c>
      <c r="H28" s="9">
        <v>7.6862808198975299E-2</v>
      </c>
      <c r="I28" s="15" t="s">
        <v>184</v>
      </c>
      <c r="J28" s="8">
        <v>0.182914208220888</v>
      </c>
      <c r="K28" s="9">
        <v>0.128676654396984</v>
      </c>
      <c r="L28" s="9">
        <v>0.25336538278348097</v>
      </c>
      <c r="M28" s="15" t="s">
        <v>173</v>
      </c>
      <c r="N28" s="8">
        <v>0.29156533390216799</v>
      </c>
      <c r="O28" s="9">
        <v>0.23316852168144001</v>
      </c>
      <c r="P28" s="9">
        <v>0.35776409820389499</v>
      </c>
      <c r="Q28" s="15" t="s">
        <v>173</v>
      </c>
      <c r="R28" s="8">
        <v>0</v>
      </c>
      <c r="S28" s="9"/>
      <c r="T28" s="9"/>
      <c r="U28" s="15" t="s">
        <v>211</v>
      </c>
    </row>
    <row r="29" spans="1:21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  <c r="R29" t="s">
        <v>173</v>
      </c>
      <c r="S29" t="s">
        <v>173</v>
      </c>
      <c r="T29" t="s">
        <v>173</v>
      </c>
      <c r="U29" s="16" t="s">
        <v>173</v>
      </c>
    </row>
    <row r="30" spans="1:21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173</v>
      </c>
    </row>
    <row r="31" spans="1:21" x14ac:dyDescent="0.25">
      <c r="A31" s="20" t="s">
        <v>178</v>
      </c>
    </row>
    <row r="32" spans="1:21" x14ac:dyDescent="0.25">
      <c r="A32" s="20" t="s">
        <v>201</v>
      </c>
    </row>
    <row r="33" spans="1:21" x14ac:dyDescent="0.25">
      <c r="A33" s="20" t="s">
        <v>202</v>
      </c>
    </row>
    <row r="34" spans="1:21" x14ac:dyDescent="0.25">
      <c r="A34" s="20" t="s">
        <v>173</v>
      </c>
    </row>
    <row r="35" spans="1:21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173</v>
      </c>
    </row>
    <row r="36" spans="1:21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173</v>
      </c>
    </row>
    <row r="37" spans="1:21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173</v>
      </c>
    </row>
    <row r="38" spans="1:21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173</v>
      </c>
    </row>
    <row r="39" spans="1:21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Q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4.7109375" bestFit="1" customWidth="1"/>
    <col min="9" max="9" width="5.7109375" customWidth="1"/>
    <col min="10" max="10" width="23.7109375" customWidth="1"/>
    <col min="13" max="13" width="5.7109375" customWidth="1"/>
    <col min="14" max="14" width="23.7109375" customWidth="1"/>
    <col min="17" max="17" width="5.7109375" customWidth="1"/>
  </cols>
  <sheetData>
    <row r="1" spans="1:17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  <c r="N1" t="s">
        <v>173</v>
      </c>
      <c r="O1" t="s">
        <v>173</v>
      </c>
      <c r="P1" t="s">
        <v>173</v>
      </c>
      <c r="Q1" t="s">
        <v>173</v>
      </c>
    </row>
    <row r="2" spans="1:17" x14ac:dyDescent="0.25">
      <c r="A2" s="1" t="s">
        <v>109</v>
      </c>
    </row>
    <row r="3" spans="1:17" x14ac:dyDescent="0.25">
      <c r="A3" s="1" t="s">
        <v>244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 t="s">
        <v>173</v>
      </c>
      <c r="Q3" t="s">
        <v>173</v>
      </c>
    </row>
    <row r="4" spans="1:17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173</v>
      </c>
      <c r="Q4" t="s">
        <v>173</v>
      </c>
    </row>
    <row r="5" spans="1:17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</row>
    <row r="6" spans="1:17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</row>
    <row r="7" spans="1:17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173</v>
      </c>
      <c r="Q7" t="s">
        <v>173</v>
      </c>
    </row>
    <row r="8" spans="1:17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</row>
    <row r="9" spans="1:17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16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6" t="s">
        <v>173</v>
      </c>
      <c r="N9" s="6" t="s">
        <v>173</v>
      </c>
      <c r="O9" s="6" t="s">
        <v>173</v>
      </c>
      <c r="P9" s="6" t="s">
        <v>173</v>
      </c>
      <c r="Q9" s="5" t="s">
        <v>173</v>
      </c>
    </row>
    <row r="10" spans="1:17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P10" t="s">
        <v>173</v>
      </c>
      <c r="Q10" s="3" t="s">
        <v>173</v>
      </c>
    </row>
    <row r="11" spans="1:17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212</v>
      </c>
      <c r="G11" s="18" t="s">
        <v>176</v>
      </c>
      <c r="H11" s="18" t="s">
        <v>177</v>
      </c>
      <c r="I11" s="19" t="s">
        <v>178</v>
      </c>
      <c r="J11" s="17" t="s">
        <v>213</v>
      </c>
      <c r="K11" s="18" t="s">
        <v>176</v>
      </c>
      <c r="L11" s="18" t="s">
        <v>177</v>
      </c>
      <c r="M11" s="19" t="s">
        <v>178</v>
      </c>
      <c r="N11" s="17" t="s">
        <v>214</v>
      </c>
      <c r="O11" s="18" t="s">
        <v>176</v>
      </c>
      <c r="P11" s="18" t="s">
        <v>177</v>
      </c>
      <c r="Q11" s="19" t="s">
        <v>178</v>
      </c>
    </row>
    <row r="12" spans="1:17" x14ac:dyDescent="0.25">
      <c r="A12" s="11" t="s">
        <v>182</v>
      </c>
      <c r="B12" s="7">
        <v>0.25397547123160003</v>
      </c>
      <c r="C12" s="10">
        <v>0.24239639775268601</v>
      </c>
      <c r="D12" s="10">
        <v>0.26591352522119399</v>
      </c>
      <c r="E12" s="14" t="s">
        <v>173</v>
      </c>
      <c r="F12" s="7">
        <v>0.266627240474617</v>
      </c>
      <c r="G12" s="10">
        <v>0.251802497906853</v>
      </c>
      <c r="H12" s="10">
        <v>0.28199582394196998</v>
      </c>
      <c r="I12" s="14" t="s">
        <v>173</v>
      </c>
      <c r="J12" s="7">
        <v>0.230163977751352</v>
      </c>
      <c r="K12" s="10">
        <v>0.186738637822913</v>
      </c>
      <c r="L12" s="10">
        <v>0.28020832030599901</v>
      </c>
      <c r="M12" s="14" t="s">
        <v>173</v>
      </c>
      <c r="N12" s="7">
        <v>0.234241559829617</v>
      </c>
      <c r="O12" s="10">
        <v>0.214863511794402</v>
      </c>
      <c r="P12" s="10">
        <v>0.25480010150256799</v>
      </c>
      <c r="Q12" s="14" t="s">
        <v>173</v>
      </c>
    </row>
    <row r="13" spans="1:17" x14ac:dyDescent="0.25">
      <c r="A13" s="11" t="s">
        <v>183</v>
      </c>
      <c r="B13" s="7">
        <v>0.29358685703193699</v>
      </c>
      <c r="C13" s="10">
        <v>0.229419986329437</v>
      </c>
      <c r="D13" s="10">
        <v>0.36714969009875398</v>
      </c>
      <c r="E13" s="14" t="s">
        <v>173</v>
      </c>
      <c r="F13" s="7">
        <v>0.33460065487885199</v>
      </c>
      <c r="G13" s="10">
        <v>0.26198731727149999</v>
      </c>
      <c r="H13" s="10">
        <v>0.41599547390417302</v>
      </c>
      <c r="I13" s="14" t="s">
        <v>173</v>
      </c>
      <c r="J13" s="7">
        <v>0.48051081903200699</v>
      </c>
      <c r="K13" s="10">
        <v>0.12421850426540899</v>
      </c>
      <c r="L13" s="10">
        <v>0.85779335746387697</v>
      </c>
      <c r="M13" s="14" t="s">
        <v>197</v>
      </c>
      <c r="N13" s="7">
        <v>0.19121941365933701</v>
      </c>
      <c r="O13" s="10">
        <v>0.118454925719143</v>
      </c>
      <c r="P13" s="10">
        <v>0.29378559544284999</v>
      </c>
      <c r="Q13" s="14" t="s">
        <v>184</v>
      </c>
    </row>
    <row r="14" spans="1:17" x14ac:dyDescent="0.25">
      <c r="A14" s="11" t="s">
        <v>185</v>
      </c>
      <c r="B14" s="7">
        <v>0.29637277962548098</v>
      </c>
      <c r="C14" s="10">
        <v>0.24402952419325999</v>
      </c>
      <c r="D14" s="10">
        <v>0.35467591518309999</v>
      </c>
      <c r="E14" s="14" t="s">
        <v>173</v>
      </c>
      <c r="F14" s="7">
        <v>0.29816795605920499</v>
      </c>
      <c r="G14" s="10">
        <v>0.23263285539601</v>
      </c>
      <c r="H14" s="10">
        <v>0.37318656256625798</v>
      </c>
      <c r="I14" s="14" t="s">
        <v>173</v>
      </c>
      <c r="J14" s="7">
        <v>0.45252195480635599</v>
      </c>
      <c r="K14" s="10">
        <v>0.230504411819933</v>
      </c>
      <c r="L14" s="10">
        <v>0.69518925830094802</v>
      </c>
      <c r="M14" s="14" t="s">
        <v>197</v>
      </c>
      <c r="N14" s="7">
        <v>0.260930748221883</v>
      </c>
      <c r="O14" s="10">
        <v>0.17970528860641699</v>
      </c>
      <c r="P14" s="10">
        <v>0.362639149578035</v>
      </c>
      <c r="Q14" s="14" t="s">
        <v>184</v>
      </c>
    </row>
    <row r="15" spans="1:17" x14ac:dyDescent="0.25">
      <c r="A15" s="11" t="s">
        <v>186</v>
      </c>
      <c r="B15" s="7">
        <v>0.226894886837265</v>
      </c>
      <c r="C15" s="10">
        <v>0.19037171474045</v>
      </c>
      <c r="D15" s="10">
        <v>0.26810474887317998</v>
      </c>
      <c r="E15" s="14" t="s">
        <v>173</v>
      </c>
      <c r="F15" s="7">
        <v>0.250579385487258</v>
      </c>
      <c r="G15" s="10">
        <v>0.205849138520562</v>
      </c>
      <c r="H15" s="10">
        <v>0.30134119375290702</v>
      </c>
      <c r="I15" s="14" t="s">
        <v>173</v>
      </c>
      <c r="J15" s="7">
        <v>8.6961371266358806E-2</v>
      </c>
      <c r="K15" s="10">
        <v>2.6723401305251498E-2</v>
      </c>
      <c r="L15" s="10">
        <v>0.248337320309926</v>
      </c>
      <c r="M15" s="14" t="s">
        <v>197</v>
      </c>
      <c r="N15" s="7">
        <v>0.20327135249375999</v>
      </c>
      <c r="O15" s="10">
        <v>0.144488772994145</v>
      </c>
      <c r="P15" s="10">
        <v>0.27819207026208198</v>
      </c>
      <c r="Q15" s="14" t="s">
        <v>173</v>
      </c>
    </row>
    <row r="16" spans="1:17" x14ac:dyDescent="0.25">
      <c r="A16" s="11" t="s">
        <v>187</v>
      </c>
      <c r="B16" s="7">
        <v>0.20665930451890199</v>
      </c>
      <c r="C16" s="10">
        <v>0.17306718910494001</v>
      </c>
      <c r="D16" s="10">
        <v>0.24484108684042599</v>
      </c>
      <c r="E16" s="14" t="s">
        <v>173</v>
      </c>
      <c r="F16" s="7">
        <v>0.19254289425283899</v>
      </c>
      <c r="G16" s="10">
        <v>0.15319223007111801</v>
      </c>
      <c r="H16" s="10">
        <v>0.23914699412888499</v>
      </c>
      <c r="I16" s="14" t="s">
        <v>173</v>
      </c>
      <c r="J16" s="7">
        <v>0.121626602906868</v>
      </c>
      <c r="K16" s="10">
        <v>5.5699126246103799E-2</v>
      </c>
      <c r="L16" s="10">
        <v>0.24531603525759199</v>
      </c>
      <c r="M16" s="14" t="s">
        <v>197</v>
      </c>
      <c r="N16" s="7">
        <v>0.24859694114688799</v>
      </c>
      <c r="O16" s="10">
        <v>0.19153218808234501</v>
      </c>
      <c r="P16" s="10">
        <v>0.31601773121821802</v>
      </c>
      <c r="Q16" s="14" t="s">
        <v>173</v>
      </c>
    </row>
    <row r="17" spans="1:17" x14ac:dyDescent="0.25">
      <c r="A17" s="11" t="s">
        <v>188</v>
      </c>
      <c r="B17" s="7">
        <v>0.27259407806087199</v>
      </c>
      <c r="C17" s="10">
        <v>0.236185371324244</v>
      </c>
      <c r="D17" s="10">
        <v>0.312320367614633</v>
      </c>
      <c r="E17" s="14" t="s">
        <v>173</v>
      </c>
      <c r="F17" s="7">
        <v>0.25972291232296801</v>
      </c>
      <c r="G17" s="10">
        <v>0.21174583248794601</v>
      </c>
      <c r="H17" s="10">
        <v>0.31423702285531402</v>
      </c>
      <c r="I17" s="14" t="s">
        <v>173</v>
      </c>
      <c r="J17" s="7">
        <v>0.22139810742899901</v>
      </c>
      <c r="K17" s="10">
        <v>0.100351894953724</v>
      </c>
      <c r="L17" s="10">
        <v>0.420248331084973</v>
      </c>
      <c r="M17" s="14" t="s">
        <v>197</v>
      </c>
      <c r="N17" s="7">
        <v>0.29349950067380398</v>
      </c>
      <c r="O17" s="10">
        <v>0.23959072534954901</v>
      </c>
      <c r="P17" s="10">
        <v>0.353892823112543</v>
      </c>
      <c r="Q17" s="14" t="s">
        <v>173</v>
      </c>
    </row>
    <row r="18" spans="1:17" x14ac:dyDescent="0.25">
      <c r="A18" s="11" t="s">
        <v>189</v>
      </c>
      <c r="B18" s="7">
        <v>0.235174187161553</v>
      </c>
      <c r="C18" s="10">
        <v>0.20724155342238201</v>
      </c>
      <c r="D18" s="10">
        <v>0.265610269997889</v>
      </c>
      <c r="E18" s="14" t="s">
        <v>173</v>
      </c>
      <c r="F18" s="7">
        <v>0.246765188621412</v>
      </c>
      <c r="G18" s="10">
        <v>0.20992733627278201</v>
      </c>
      <c r="H18" s="10">
        <v>0.28771328014121</v>
      </c>
      <c r="I18" s="14" t="s">
        <v>173</v>
      </c>
      <c r="J18" s="7">
        <v>0.170523834642788</v>
      </c>
      <c r="K18" s="10">
        <v>9.0040636849319802E-2</v>
      </c>
      <c r="L18" s="10">
        <v>0.299286092089946</v>
      </c>
      <c r="M18" s="14" t="s">
        <v>197</v>
      </c>
      <c r="N18" s="7">
        <v>0.22677036651937801</v>
      </c>
      <c r="O18" s="10">
        <v>0.18553200608871701</v>
      </c>
      <c r="P18" s="10">
        <v>0.27409018095592202</v>
      </c>
      <c r="Q18" s="14" t="s">
        <v>173</v>
      </c>
    </row>
    <row r="19" spans="1:17" x14ac:dyDescent="0.25">
      <c r="A19" s="11" t="s">
        <v>190</v>
      </c>
      <c r="B19" s="7">
        <v>0.26888696551073099</v>
      </c>
      <c r="C19" s="10">
        <v>0.24848009010643099</v>
      </c>
      <c r="D19" s="10">
        <v>0.29032234954567199</v>
      </c>
      <c r="E19" s="14" t="s">
        <v>173</v>
      </c>
      <c r="F19" s="7">
        <v>0.28740268292535598</v>
      </c>
      <c r="G19" s="10">
        <v>0.26232874282478802</v>
      </c>
      <c r="H19" s="10">
        <v>0.31385356459424202</v>
      </c>
      <c r="I19" s="14" t="s">
        <v>173</v>
      </c>
      <c r="J19" s="7">
        <v>0.23452252161624501</v>
      </c>
      <c r="K19" s="10">
        <v>0.160235866910691</v>
      </c>
      <c r="L19" s="10">
        <v>0.32972653016223202</v>
      </c>
      <c r="M19" s="14" t="s">
        <v>184</v>
      </c>
      <c r="N19" s="7">
        <v>0.233388003258408</v>
      </c>
      <c r="O19" s="10">
        <v>0.19601559996382201</v>
      </c>
      <c r="P19" s="10">
        <v>0.27544467130049999</v>
      </c>
      <c r="Q19" s="14" t="s">
        <v>173</v>
      </c>
    </row>
    <row r="20" spans="1:17" x14ac:dyDescent="0.25">
      <c r="A20" s="11" t="s">
        <v>191</v>
      </c>
      <c r="B20" s="7">
        <v>0.21671692910235399</v>
      </c>
      <c r="C20" s="10">
        <v>0.17913359973110499</v>
      </c>
      <c r="D20" s="10">
        <v>0.25969089037656901</v>
      </c>
      <c r="E20" s="14" t="s">
        <v>173</v>
      </c>
      <c r="F20" s="7">
        <v>0.21661462136161799</v>
      </c>
      <c r="G20" s="10">
        <v>0.16762549815914801</v>
      </c>
      <c r="H20" s="10">
        <v>0.27518762447568401</v>
      </c>
      <c r="I20" s="14" t="s">
        <v>173</v>
      </c>
      <c r="J20" s="7">
        <v>0.13597612047825999</v>
      </c>
      <c r="K20" s="10">
        <v>4.2714201234906601E-2</v>
      </c>
      <c r="L20" s="10">
        <v>0.35693968561932299</v>
      </c>
      <c r="M20" s="14" t="s">
        <v>197</v>
      </c>
      <c r="N20" s="7">
        <v>0.226469621527006</v>
      </c>
      <c r="O20" s="10">
        <v>0.16707958228035499</v>
      </c>
      <c r="P20" s="10">
        <v>0.299382431376992</v>
      </c>
      <c r="Q20" s="14" t="s">
        <v>173</v>
      </c>
    </row>
    <row r="21" spans="1:17" x14ac:dyDescent="0.25">
      <c r="A21" s="11" t="s">
        <v>192</v>
      </c>
      <c r="B21" s="7">
        <v>0.206835417837338</v>
      </c>
      <c r="C21" s="10">
        <v>0.172036111375936</v>
      </c>
      <c r="D21" s="10">
        <v>0.246577546509513</v>
      </c>
      <c r="E21" s="14" t="s">
        <v>173</v>
      </c>
      <c r="F21" s="7">
        <v>0.21723501636652001</v>
      </c>
      <c r="G21" s="10">
        <v>0.172213645572562</v>
      </c>
      <c r="H21" s="10">
        <v>0.27018460784265802</v>
      </c>
      <c r="I21" s="14" t="s">
        <v>173</v>
      </c>
      <c r="J21" s="7">
        <v>0.19141674981110601</v>
      </c>
      <c r="K21" s="10">
        <v>8.81833430785844E-2</v>
      </c>
      <c r="L21" s="10">
        <v>0.36687644447219497</v>
      </c>
      <c r="M21" s="14" t="s">
        <v>197</v>
      </c>
      <c r="N21" s="7">
        <v>0.19147835833444701</v>
      </c>
      <c r="O21" s="10">
        <v>0.14047416374343499</v>
      </c>
      <c r="P21" s="10">
        <v>0.255496658186809</v>
      </c>
      <c r="Q21" s="14" t="s">
        <v>173</v>
      </c>
    </row>
    <row r="22" spans="1:17" x14ac:dyDescent="0.25">
      <c r="A22" s="11" t="s">
        <v>193</v>
      </c>
      <c r="B22" s="7">
        <v>0.22471894950435001</v>
      </c>
      <c r="C22" s="10">
        <v>0.18741775380973399</v>
      </c>
      <c r="D22" s="10">
        <v>0.26700467227123897</v>
      </c>
      <c r="E22" s="14" t="s">
        <v>173</v>
      </c>
      <c r="F22" s="7">
        <v>0.241213037140668</v>
      </c>
      <c r="G22" s="10">
        <v>0.18737757465453</v>
      </c>
      <c r="H22" s="10">
        <v>0.30471599977543701</v>
      </c>
      <c r="I22" s="14" t="s">
        <v>173</v>
      </c>
      <c r="J22" s="7">
        <v>0.101013264275655</v>
      </c>
      <c r="K22" s="10">
        <v>3.2769370561647901E-2</v>
      </c>
      <c r="L22" s="10">
        <v>0.27148720609871602</v>
      </c>
      <c r="M22" s="14" t="s">
        <v>197</v>
      </c>
      <c r="N22" s="7">
        <v>0.227024634712374</v>
      </c>
      <c r="O22" s="10">
        <v>0.165505680091137</v>
      </c>
      <c r="P22" s="10">
        <v>0.30310470554643998</v>
      </c>
      <c r="Q22" s="14" t="s">
        <v>173</v>
      </c>
    </row>
    <row r="23" spans="1:17" x14ac:dyDescent="0.25">
      <c r="A23" s="11" t="s">
        <v>194</v>
      </c>
      <c r="B23" s="7">
        <v>0.25210101964807902</v>
      </c>
      <c r="C23" s="10">
        <v>0.225111454714574</v>
      </c>
      <c r="D23" s="10">
        <v>0.28115240033723599</v>
      </c>
      <c r="E23" s="14" t="s">
        <v>173</v>
      </c>
      <c r="F23" s="7">
        <v>0.23808483463482599</v>
      </c>
      <c r="G23" s="10">
        <v>0.20426299953997801</v>
      </c>
      <c r="H23" s="10">
        <v>0.27556750308228201</v>
      </c>
      <c r="I23" s="14" t="s">
        <v>173</v>
      </c>
      <c r="J23" s="7">
        <v>0.34588136184184898</v>
      </c>
      <c r="K23" s="10">
        <v>0.222095515166295</v>
      </c>
      <c r="L23" s="10">
        <v>0.49477778831503</v>
      </c>
      <c r="M23" s="14" t="s">
        <v>197</v>
      </c>
      <c r="N23" s="7">
        <v>0.25912414473387102</v>
      </c>
      <c r="O23" s="10">
        <v>0.21605195590704701</v>
      </c>
      <c r="P23" s="10">
        <v>0.30741597337459498</v>
      </c>
      <c r="Q23" s="14" t="s">
        <v>173</v>
      </c>
    </row>
    <row r="24" spans="1:17" x14ac:dyDescent="0.25">
      <c r="A24" s="11" t="s">
        <v>195</v>
      </c>
      <c r="B24" s="7">
        <v>0.24101117886974899</v>
      </c>
      <c r="C24" s="10">
        <v>0.20324734034674399</v>
      </c>
      <c r="D24" s="10">
        <v>0.28329677219788602</v>
      </c>
      <c r="E24" s="14" t="s">
        <v>173</v>
      </c>
      <c r="F24" s="7">
        <v>0.26425013632362698</v>
      </c>
      <c r="G24" s="10">
        <v>0.207485258595317</v>
      </c>
      <c r="H24" s="10">
        <v>0.33007689163494303</v>
      </c>
      <c r="I24" s="14" t="s">
        <v>173</v>
      </c>
      <c r="J24" s="7">
        <v>0.241781978970183</v>
      </c>
      <c r="K24" s="10">
        <v>0.145444282410152</v>
      </c>
      <c r="L24" s="10">
        <v>0.37400329554662198</v>
      </c>
      <c r="M24" s="14" t="s">
        <v>184</v>
      </c>
      <c r="N24" s="7">
        <v>0.20390880453625601</v>
      </c>
      <c r="O24" s="10">
        <v>0.16263053877520001</v>
      </c>
      <c r="P24" s="10">
        <v>0.25250484466752998</v>
      </c>
      <c r="Q24" s="14" t="s">
        <v>173</v>
      </c>
    </row>
    <row r="25" spans="1:17" x14ac:dyDescent="0.25">
      <c r="A25" s="11" t="s">
        <v>196</v>
      </c>
      <c r="B25" s="7">
        <v>0.29431263347346698</v>
      </c>
      <c r="C25" s="10">
        <v>0.22870400612574901</v>
      </c>
      <c r="D25" s="10">
        <v>0.36972054184268599</v>
      </c>
      <c r="E25" s="14" t="s">
        <v>173</v>
      </c>
      <c r="F25" s="7">
        <v>0.25405313504120602</v>
      </c>
      <c r="G25" s="10">
        <v>0.19094673445872801</v>
      </c>
      <c r="H25" s="10">
        <v>0.32952114933189802</v>
      </c>
      <c r="I25" s="14" t="s">
        <v>173</v>
      </c>
      <c r="J25" s="7">
        <v>0.30203023028224701</v>
      </c>
      <c r="K25" s="10">
        <v>0.113660788856445</v>
      </c>
      <c r="L25" s="10">
        <v>0.593531511279354</v>
      </c>
      <c r="M25" s="14" t="s">
        <v>197</v>
      </c>
      <c r="N25" s="7">
        <v>0.34713097780913998</v>
      </c>
      <c r="O25" s="10">
        <v>0.23411841865283101</v>
      </c>
      <c r="P25" s="10">
        <v>0.48047288337027899</v>
      </c>
      <c r="Q25" s="14" t="s">
        <v>184</v>
      </c>
    </row>
    <row r="26" spans="1:17" x14ac:dyDescent="0.25">
      <c r="A26" s="11" t="s">
        <v>198</v>
      </c>
      <c r="B26" s="7">
        <v>0.22258949133064801</v>
      </c>
      <c r="C26" s="10">
        <v>0.181225205049826</v>
      </c>
      <c r="D26" s="10">
        <v>0.27027850340068599</v>
      </c>
      <c r="E26" s="14" t="s">
        <v>173</v>
      </c>
      <c r="F26" s="7">
        <v>0.22107351653756599</v>
      </c>
      <c r="G26" s="10">
        <v>0.17817647543654899</v>
      </c>
      <c r="H26" s="10">
        <v>0.27089399539548598</v>
      </c>
      <c r="I26" s="14" t="s">
        <v>173</v>
      </c>
      <c r="J26" s="7">
        <v>0.21118973414422501</v>
      </c>
      <c r="K26" s="10">
        <v>4.1531750646655499E-2</v>
      </c>
      <c r="L26" s="10">
        <v>0.62324403405057605</v>
      </c>
      <c r="M26" s="14" t="s">
        <v>197</v>
      </c>
      <c r="N26" s="7">
        <v>0.22608374859375099</v>
      </c>
      <c r="O26" s="10">
        <v>0.15612898008585099</v>
      </c>
      <c r="P26" s="10">
        <v>0.31565785179218198</v>
      </c>
      <c r="Q26" s="14" t="s">
        <v>173</v>
      </c>
    </row>
    <row r="27" spans="1:17" x14ac:dyDescent="0.25">
      <c r="A27" s="11" t="s">
        <v>199</v>
      </c>
      <c r="B27" s="7">
        <v>0.139317349856558</v>
      </c>
      <c r="C27" s="10">
        <v>0.10500736989415101</v>
      </c>
      <c r="D27" s="10">
        <v>0.182551151534256</v>
      </c>
      <c r="E27" s="14" t="s">
        <v>173</v>
      </c>
      <c r="F27" s="7">
        <v>0.12819495631883401</v>
      </c>
      <c r="G27" s="10">
        <v>9.2477817637797499E-2</v>
      </c>
      <c r="H27" s="10">
        <v>0.17504611350253799</v>
      </c>
      <c r="I27" s="14" t="s">
        <v>173</v>
      </c>
      <c r="J27" s="7">
        <v>0</v>
      </c>
      <c r="K27" s="10"/>
      <c r="L27" s="10"/>
      <c r="M27" s="14" t="s">
        <v>211</v>
      </c>
      <c r="N27" s="7">
        <v>0.173302672517189</v>
      </c>
      <c r="O27" s="10">
        <v>0.104449321092042</v>
      </c>
      <c r="P27" s="10">
        <v>0.27367402272540198</v>
      </c>
      <c r="Q27" s="14" t="s">
        <v>184</v>
      </c>
    </row>
    <row r="28" spans="1:17" x14ac:dyDescent="0.25">
      <c r="A28" s="12" t="s">
        <v>200</v>
      </c>
      <c r="B28" s="8">
        <v>0.208153521825162</v>
      </c>
      <c r="C28" s="9">
        <v>0.16965261949897201</v>
      </c>
      <c r="D28" s="9">
        <v>0.25273241252588402</v>
      </c>
      <c r="E28" s="15" t="s">
        <v>173</v>
      </c>
      <c r="F28" s="8">
        <v>0.22879181101342</v>
      </c>
      <c r="G28" s="9">
        <v>0.18386606848657999</v>
      </c>
      <c r="H28" s="9">
        <v>0.28091631696387098</v>
      </c>
      <c r="I28" s="15" t="s">
        <v>173</v>
      </c>
      <c r="J28" s="8">
        <v>0.20911771871447299</v>
      </c>
      <c r="K28" s="9">
        <v>1.51265471518237E-2</v>
      </c>
      <c r="L28" s="9">
        <v>0.81988348365021102</v>
      </c>
      <c r="M28" s="15" t="s">
        <v>197</v>
      </c>
      <c r="N28" s="8">
        <v>0.17231067411477699</v>
      </c>
      <c r="O28" s="9">
        <v>0.117690301112808</v>
      </c>
      <c r="P28" s="9">
        <v>0.24523471585434001</v>
      </c>
      <c r="Q28" s="15" t="s">
        <v>173</v>
      </c>
    </row>
    <row r="29" spans="1:17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  <c r="N29" t="s">
        <v>173</v>
      </c>
      <c r="O29" t="s">
        <v>173</v>
      </c>
      <c r="P29" t="s">
        <v>173</v>
      </c>
      <c r="Q29" s="16" t="s">
        <v>173</v>
      </c>
    </row>
    <row r="30" spans="1:17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173</v>
      </c>
      <c r="Q30" t="s">
        <v>173</v>
      </c>
    </row>
    <row r="31" spans="1:17" x14ac:dyDescent="0.25">
      <c r="A31" s="20" t="s">
        <v>178</v>
      </c>
    </row>
    <row r="32" spans="1:17" x14ac:dyDescent="0.25">
      <c r="A32" s="20" t="s">
        <v>201</v>
      </c>
    </row>
    <row r="33" spans="1:17" x14ac:dyDescent="0.25">
      <c r="A33" s="20" t="s">
        <v>202</v>
      </c>
    </row>
    <row r="34" spans="1:17" x14ac:dyDescent="0.25">
      <c r="A34" s="20" t="s">
        <v>173</v>
      </c>
    </row>
    <row r="35" spans="1:17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  <c r="N35" t="s">
        <v>173</v>
      </c>
      <c r="O35" t="s">
        <v>173</v>
      </c>
      <c r="P35" t="s">
        <v>173</v>
      </c>
      <c r="Q35" t="s">
        <v>173</v>
      </c>
    </row>
    <row r="36" spans="1:17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  <c r="N36" t="s">
        <v>173</v>
      </c>
      <c r="O36" t="s">
        <v>173</v>
      </c>
      <c r="P36" t="s">
        <v>173</v>
      </c>
      <c r="Q36" t="s">
        <v>173</v>
      </c>
    </row>
    <row r="37" spans="1:17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  <c r="N37" t="s">
        <v>173</v>
      </c>
      <c r="O37" t="s">
        <v>173</v>
      </c>
      <c r="P37" t="s">
        <v>173</v>
      </c>
      <c r="Q37" t="s">
        <v>173</v>
      </c>
    </row>
    <row r="38" spans="1:17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  <c r="N38" t="s">
        <v>173</v>
      </c>
      <c r="O38" t="s">
        <v>173</v>
      </c>
      <c r="P38" t="s">
        <v>173</v>
      </c>
      <c r="Q38" t="s">
        <v>173</v>
      </c>
    </row>
    <row r="39" spans="1:17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  <c r="N39" t="s">
        <v>173</v>
      </c>
      <c r="O39" t="s">
        <v>173</v>
      </c>
      <c r="P39" t="s">
        <v>173</v>
      </c>
      <c r="Q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4.5703125" bestFit="1" customWidth="1"/>
    <col min="9" max="9" width="5.7109375" customWidth="1"/>
    <col min="10" max="10" width="34.28515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110</v>
      </c>
    </row>
    <row r="3" spans="1:13" x14ac:dyDescent="0.25">
      <c r="A3" s="1" t="s">
        <v>244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215</v>
      </c>
      <c r="G11" s="18" t="s">
        <v>176</v>
      </c>
      <c r="H11" s="18" t="s">
        <v>177</v>
      </c>
      <c r="I11" s="19" t="s">
        <v>178</v>
      </c>
      <c r="J11" s="17" t="s">
        <v>216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0.25397547123160003</v>
      </c>
      <c r="C12" s="10">
        <v>0.24239639775268601</v>
      </c>
      <c r="D12" s="10">
        <v>0.26591352522119399</v>
      </c>
      <c r="E12" s="14" t="s">
        <v>173</v>
      </c>
      <c r="F12" s="7">
        <v>0.26843647630811901</v>
      </c>
      <c r="G12" s="10">
        <v>0.256087300744055</v>
      </c>
      <c r="H12" s="10">
        <v>0.28115609244117901</v>
      </c>
      <c r="I12" s="14" t="s">
        <v>173</v>
      </c>
      <c r="J12" s="7">
        <v>8.0095249473169705E-2</v>
      </c>
      <c r="K12" s="10">
        <v>5.9852287921481298E-2</v>
      </c>
      <c r="L12" s="10">
        <v>0.10640977830932501</v>
      </c>
      <c r="M12" s="14" t="s">
        <v>173</v>
      </c>
    </row>
    <row r="13" spans="1:13" x14ac:dyDescent="0.25">
      <c r="A13" s="11" t="s">
        <v>183</v>
      </c>
      <c r="B13" s="7">
        <v>0.29358685703193699</v>
      </c>
      <c r="C13" s="10">
        <v>0.229419986329437</v>
      </c>
      <c r="D13" s="10">
        <v>0.36714969009875398</v>
      </c>
      <c r="E13" s="14" t="s">
        <v>173</v>
      </c>
      <c r="F13" s="7">
        <v>0.30349370402279202</v>
      </c>
      <c r="G13" s="10">
        <v>0.23832753678825699</v>
      </c>
      <c r="H13" s="10">
        <v>0.37764378423229</v>
      </c>
      <c r="I13" s="14" t="s">
        <v>173</v>
      </c>
      <c r="J13" s="7">
        <v>6.30857024335746E-2</v>
      </c>
      <c r="K13" s="10">
        <v>7.6152210560609399E-3</v>
      </c>
      <c r="L13" s="10">
        <v>0.37139581262177901</v>
      </c>
      <c r="M13" s="14" t="s">
        <v>197</v>
      </c>
    </row>
    <row r="14" spans="1:13" x14ac:dyDescent="0.25">
      <c r="A14" s="11" t="s">
        <v>185</v>
      </c>
      <c r="B14" s="7">
        <v>0.29637277962548098</v>
      </c>
      <c r="C14" s="10">
        <v>0.24402952419325999</v>
      </c>
      <c r="D14" s="10">
        <v>0.35467591518309999</v>
      </c>
      <c r="E14" s="14" t="s">
        <v>173</v>
      </c>
      <c r="F14" s="7">
        <v>0.32448196797579498</v>
      </c>
      <c r="G14" s="10">
        <v>0.27011304434358502</v>
      </c>
      <c r="H14" s="10">
        <v>0.38403636996486401</v>
      </c>
      <c r="I14" s="14" t="s">
        <v>173</v>
      </c>
      <c r="J14" s="7">
        <v>9.2589815214406193E-2</v>
      </c>
      <c r="K14" s="10">
        <v>3.8734773504923298E-2</v>
      </c>
      <c r="L14" s="10">
        <v>0.20532840620050499</v>
      </c>
      <c r="M14" s="14" t="s">
        <v>197</v>
      </c>
    </row>
    <row r="15" spans="1:13" x14ac:dyDescent="0.25">
      <c r="A15" s="11" t="s">
        <v>186</v>
      </c>
      <c r="B15" s="7">
        <v>0.226894886837265</v>
      </c>
      <c r="C15" s="10">
        <v>0.19037171474045</v>
      </c>
      <c r="D15" s="10">
        <v>0.26810474887317998</v>
      </c>
      <c r="E15" s="14" t="s">
        <v>173</v>
      </c>
      <c r="F15" s="7">
        <v>0.233417795688213</v>
      </c>
      <c r="G15" s="10">
        <v>0.19599558544707099</v>
      </c>
      <c r="H15" s="10">
        <v>0.275536489196473</v>
      </c>
      <c r="I15" s="14" t="s">
        <v>173</v>
      </c>
      <c r="J15" s="7">
        <v>9.6104790960294201E-2</v>
      </c>
      <c r="K15" s="10">
        <v>2.6303285329166301E-2</v>
      </c>
      <c r="L15" s="10">
        <v>0.29501662576955201</v>
      </c>
      <c r="M15" s="14" t="s">
        <v>197</v>
      </c>
    </row>
    <row r="16" spans="1:13" x14ac:dyDescent="0.25">
      <c r="A16" s="11" t="s">
        <v>187</v>
      </c>
      <c r="B16" s="7">
        <v>0.20665930451890199</v>
      </c>
      <c r="C16" s="10">
        <v>0.17306718910494001</v>
      </c>
      <c r="D16" s="10">
        <v>0.24484108684042599</v>
      </c>
      <c r="E16" s="14" t="s">
        <v>173</v>
      </c>
      <c r="F16" s="7">
        <v>0.214624489711916</v>
      </c>
      <c r="G16" s="10">
        <v>0.17884470351038501</v>
      </c>
      <c r="H16" s="10">
        <v>0.25533659763323502</v>
      </c>
      <c r="I16" s="14" t="s">
        <v>173</v>
      </c>
      <c r="J16" s="7">
        <v>9.7397026270011705E-2</v>
      </c>
      <c r="K16" s="10">
        <v>3.8479168400048898E-2</v>
      </c>
      <c r="L16" s="10">
        <v>0.22538169875893899</v>
      </c>
      <c r="M16" s="14" t="s">
        <v>197</v>
      </c>
    </row>
    <row r="17" spans="1:13" x14ac:dyDescent="0.25">
      <c r="A17" s="11" t="s">
        <v>188</v>
      </c>
      <c r="B17" s="7">
        <v>0.27259407806087199</v>
      </c>
      <c r="C17" s="10">
        <v>0.236185371324244</v>
      </c>
      <c r="D17" s="10">
        <v>0.312320367614633</v>
      </c>
      <c r="E17" s="14" t="s">
        <v>173</v>
      </c>
      <c r="F17" s="7">
        <v>0.28494058224215602</v>
      </c>
      <c r="G17" s="10">
        <v>0.24648829647885001</v>
      </c>
      <c r="H17" s="10">
        <v>0.32678992493723502</v>
      </c>
      <c r="I17" s="14" t="s">
        <v>173</v>
      </c>
      <c r="J17" s="7">
        <v>0.115820892512994</v>
      </c>
      <c r="K17" s="10">
        <v>5.4513113341957499E-2</v>
      </c>
      <c r="L17" s="10">
        <v>0.22935255555571701</v>
      </c>
      <c r="M17" s="14" t="s">
        <v>197</v>
      </c>
    </row>
    <row r="18" spans="1:13" x14ac:dyDescent="0.25">
      <c r="A18" s="11" t="s">
        <v>189</v>
      </c>
      <c r="B18" s="7">
        <v>0.235174187161553</v>
      </c>
      <c r="C18" s="10">
        <v>0.20724155342238201</v>
      </c>
      <c r="D18" s="10">
        <v>0.265610269997889</v>
      </c>
      <c r="E18" s="14" t="s">
        <v>173</v>
      </c>
      <c r="F18" s="7">
        <v>0.24991950823012299</v>
      </c>
      <c r="G18" s="10">
        <v>0.220340708517861</v>
      </c>
      <c r="H18" s="10">
        <v>0.28203264933322297</v>
      </c>
      <c r="I18" s="14" t="s">
        <v>173</v>
      </c>
      <c r="J18" s="7">
        <v>7.5771715370001699E-2</v>
      </c>
      <c r="K18" s="10">
        <v>3.4862290654235302E-2</v>
      </c>
      <c r="L18" s="10">
        <v>0.15688332086225301</v>
      </c>
      <c r="M18" s="14" t="s">
        <v>184</v>
      </c>
    </row>
    <row r="19" spans="1:13" x14ac:dyDescent="0.25">
      <c r="A19" s="11" t="s">
        <v>190</v>
      </c>
      <c r="B19" s="7">
        <v>0.26888696551073099</v>
      </c>
      <c r="C19" s="10">
        <v>0.24848009010643099</v>
      </c>
      <c r="D19" s="10">
        <v>0.29032234954567199</v>
      </c>
      <c r="E19" s="14" t="s">
        <v>173</v>
      </c>
      <c r="F19" s="7">
        <v>0.28552891973581701</v>
      </c>
      <c r="G19" s="10">
        <v>0.26374831790773101</v>
      </c>
      <c r="H19" s="10">
        <v>0.30835487415398899</v>
      </c>
      <c r="I19" s="14" t="s">
        <v>173</v>
      </c>
      <c r="J19" s="7">
        <v>5.718749821415E-2</v>
      </c>
      <c r="K19" s="10">
        <v>2.7412523630664501E-2</v>
      </c>
      <c r="L19" s="10">
        <v>0.115464023229518</v>
      </c>
      <c r="M19" s="14" t="s">
        <v>184</v>
      </c>
    </row>
    <row r="20" spans="1:13" x14ac:dyDescent="0.25">
      <c r="A20" s="11" t="s">
        <v>191</v>
      </c>
      <c r="B20" s="7">
        <v>0.21671692910235399</v>
      </c>
      <c r="C20" s="10">
        <v>0.17913359973110499</v>
      </c>
      <c r="D20" s="10">
        <v>0.25969089037656901</v>
      </c>
      <c r="E20" s="14" t="s">
        <v>173</v>
      </c>
      <c r="F20" s="7">
        <v>0.23122144050822499</v>
      </c>
      <c r="G20" s="10">
        <v>0.191827850611102</v>
      </c>
      <c r="H20" s="10">
        <v>0.27594266594384698</v>
      </c>
      <c r="I20" s="14" t="s">
        <v>173</v>
      </c>
      <c r="J20" s="7">
        <v>6.2765058345268798E-2</v>
      </c>
      <c r="K20" s="10">
        <v>1.9616097568626201E-2</v>
      </c>
      <c r="L20" s="10">
        <v>0.183101047456175</v>
      </c>
      <c r="M20" s="14" t="s">
        <v>197</v>
      </c>
    </row>
    <row r="21" spans="1:13" x14ac:dyDescent="0.25">
      <c r="A21" s="11" t="s">
        <v>192</v>
      </c>
      <c r="B21" s="7">
        <v>0.206835417837338</v>
      </c>
      <c r="C21" s="10">
        <v>0.172036111375936</v>
      </c>
      <c r="D21" s="10">
        <v>0.246577546509513</v>
      </c>
      <c r="E21" s="14" t="s">
        <v>173</v>
      </c>
      <c r="F21" s="7">
        <v>0.207310135541731</v>
      </c>
      <c r="G21" s="10">
        <v>0.170276807466825</v>
      </c>
      <c r="H21" s="10">
        <v>0.24997126751256199</v>
      </c>
      <c r="I21" s="14" t="s">
        <v>173</v>
      </c>
      <c r="J21" s="7">
        <v>0.20121977638348401</v>
      </c>
      <c r="K21" s="10">
        <v>0.106535139883152</v>
      </c>
      <c r="L21" s="10">
        <v>0.34734183152013698</v>
      </c>
      <c r="M21" s="14" t="s">
        <v>184</v>
      </c>
    </row>
    <row r="22" spans="1:13" x14ac:dyDescent="0.25">
      <c r="A22" s="11" t="s">
        <v>193</v>
      </c>
      <c r="B22" s="7">
        <v>0.22471894950435001</v>
      </c>
      <c r="C22" s="10">
        <v>0.18741775380973399</v>
      </c>
      <c r="D22" s="10">
        <v>0.26700467227123897</v>
      </c>
      <c r="E22" s="14" t="s">
        <v>173</v>
      </c>
      <c r="F22" s="7">
        <v>0.249585472964376</v>
      </c>
      <c r="G22" s="10">
        <v>0.20801935501789001</v>
      </c>
      <c r="H22" s="10">
        <v>0.29634938780369502</v>
      </c>
      <c r="I22" s="14" t="s">
        <v>173</v>
      </c>
      <c r="J22" s="7">
        <v>4.62907213104468E-2</v>
      </c>
      <c r="K22" s="10">
        <v>1.5432649441775401E-2</v>
      </c>
      <c r="L22" s="10">
        <v>0.130662047416301</v>
      </c>
      <c r="M22" s="14" t="s">
        <v>184</v>
      </c>
    </row>
    <row r="23" spans="1:13" x14ac:dyDescent="0.25">
      <c r="A23" s="11" t="s">
        <v>194</v>
      </c>
      <c r="B23" s="7">
        <v>0.25210101964807902</v>
      </c>
      <c r="C23" s="10">
        <v>0.225111454714574</v>
      </c>
      <c r="D23" s="10">
        <v>0.28115240033723599</v>
      </c>
      <c r="E23" s="14" t="s">
        <v>173</v>
      </c>
      <c r="F23" s="7">
        <v>0.26184808198318998</v>
      </c>
      <c r="G23" s="10">
        <v>0.23268149000114099</v>
      </c>
      <c r="H23" s="10">
        <v>0.29327334810757899</v>
      </c>
      <c r="I23" s="14" t="s">
        <v>173</v>
      </c>
      <c r="J23" s="7">
        <v>0.145430576784052</v>
      </c>
      <c r="K23" s="10">
        <v>8.4902258233720496E-2</v>
      </c>
      <c r="L23" s="10">
        <v>0.237892700846348</v>
      </c>
      <c r="M23" s="14" t="s">
        <v>184</v>
      </c>
    </row>
    <row r="24" spans="1:13" x14ac:dyDescent="0.25">
      <c r="A24" s="11" t="s">
        <v>195</v>
      </c>
      <c r="B24" s="7">
        <v>0.24101117886974899</v>
      </c>
      <c r="C24" s="10">
        <v>0.20324734034674399</v>
      </c>
      <c r="D24" s="10">
        <v>0.28329677219788602</v>
      </c>
      <c r="E24" s="14" t="s">
        <v>173</v>
      </c>
      <c r="F24" s="7">
        <v>0.26020635402006198</v>
      </c>
      <c r="G24" s="10">
        <v>0.21954016106426999</v>
      </c>
      <c r="H24" s="10">
        <v>0.30545711682596999</v>
      </c>
      <c r="I24" s="14" t="s">
        <v>173</v>
      </c>
      <c r="J24" s="7">
        <v>5.2044562591727302E-2</v>
      </c>
      <c r="K24" s="10">
        <v>1.9918632565898198E-2</v>
      </c>
      <c r="L24" s="10">
        <v>0.12915684734053101</v>
      </c>
      <c r="M24" s="14" t="s">
        <v>184</v>
      </c>
    </row>
    <row r="25" spans="1:13" x14ac:dyDescent="0.25">
      <c r="A25" s="11" t="s">
        <v>196</v>
      </c>
      <c r="B25" s="7">
        <v>0.29431263347346698</v>
      </c>
      <c r="C25" s="10">
        <v>0.22870400612574901</v>
      </c>
      <c r="D25" s="10">
        <v>0.36972054184268599</v>
      </c>
      <c r="E25" s="14" t="s">
        <v>173</v>
      </c>
      <c r="F25" s="7">
        <v>0.30813333844524099</v>
      </c>
      <c r="G25" s="10">
        <v>0.23878336597706901</v>
      </c>
      <c r="H25" s="10">
        <v>0.38737494353406898</v>
      </c>
      <c r="I25" s="14" t="s">
        <v>173</v>
      </c>
      <c r="J25" s="7">
        <v>0.15542958185974701</v>
      </c>
      <c r="K25" s="10">
        <v>6.8885797101811599E-2</v>
      </c>
      <c r="L25" s="10">
        <v>0.31403142479479101</v>
      </c>
      <c r="M25" s="14" t="s">
        <v>197</v>
      </c>
    </row>
    <row r="26" spans="1:13" x14ac:dyDescent="0.25">
      <c r="A26" s="11" t="s">
        <v>198</v>
      </c>
      <c r="B26" s="7">
        <v>0.22258949133064801</v>
      </c>
      <c r="C26" s="10">
        <v>0.181225205049826</v>
      </c>
      <c r="D26" s="10">
        <v>0.27027850340068599</v>
      </c>
      <c r="E26" s="14" t="s">
        <v>173</v>
      </c>
      <c r="F26" s="7">
        <v>0.233284249706431</v>
      </c>
      <c r="G26" s="10">
        <v>0.189098496264924</v>
      </c>
      <c r="H26" s="10">
        <v>0.28417644752278698</v>
      </c>
      <c r="I26" s="14" t="s">
        <v>173</v>
      </c>
      <c r="J26" s="7">
        <v>9.0902168244810705E-2</v>
      </c>
      <c r="K26" s="10">
        <v>3.4456431747784302E-2</v>
      </c>
      <c r="L26" s="10">
        <v>0.21885657444966999</v>
      </c>
      <c r="M26" s="14" t="s">
        <v>197</v>
      </c>
    </row>
    <row r="27" spans="1:13" x14ac:dyDescent="0.25">
      <c r="A27" s="11" t="s">
        <v>199</v>
      </c>
      <c r="B27" s="7">
        <v>0.139317349856558</v>
      </c>
      <c r="C27" s="10">
        <v>0.10500736989415101</v>
      </c>
      <c r="D27" s="10">
        <v>0.182551151534256</v>
      </c>
      <c r="E27" s="14" t="s">
        <v>173</v>
      </c>
      <c r="F27" s="7">
        <v>0.148581589111455</v>
      </c>
      <c r="G27" s="10">
        <v>0.11135399002704401</v>
      </c>
      <c r="H27" s="10">
        <v>0.195516740001002</v>
      </c>
      <c r="I27" s="14" t="s">
        <v>173</v>
      </c>
      <c r="J27" s="7">
        <v>0</v>
      </c>
      <c r="K27" s="10"/>
      <c r="L27" s="10"/>
      <c r="M27" s="14" t="s">
        <v>211</v>
      </c>
    </row>
    <row r="28" spans="1:13" x14ac:dyDescent="0.25">
      <c r="A28" s="12" t="s">
        <v>200</v>
      </c>
      <c r="B28" s="8">
        <v>0.208153521825162</v>
      </c>
      <c r="C28" s="9">
        <v>0.16965261949897201</v>
      </c>
      <c r="D28" s="9">
        <v>0.25273241252588402</v>
      </c>
      <c r="E28" s="15" t="s">
        <v>173</v>
      </c>
      <c r="F28" s="8">
        <v>0.21517757439068599</v>
      </c>
      <c r="G28" s="9">
        <v>0.175229368296384</v>
      </c>
      <c r="H28" s="9">
        <v>0.26134719854457999</v>
      </c>
      <c r="I28" s="15" t="s">
        <v>173</v>
      </c>
      <c r="J28" s="8">
        <v>3.39622459039862E-2</v>
      </c>
      <c r="K28" s="9">
        <v>3.7142103463411501E-3</v>
      </c>
      <c r="L28" s="9">
        <v>0.248983911912982</v>
      </c>
      <c r="M28" s="15" t="s">
        <v>197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7.5703125" bestFit="1" customWidth="1"/>
    <col min="9" max="9" width="5.7109375" customWidth="1"/>
    <col min="10" max="10" width="38.1406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111</v>
      </c>
    </row>
    <row r="3" spans="1:13" x14ac:dyDescent="0.25">
      <c r="A3" s="1" t="s">
        <v>244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18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217</v>
      </c>
      <c r="G11" s="18" t="s">
        <v>176</v>
      </c>
      <c r="H11" s="18" t="s">
        <v>177</v>
      </c>
      <c r="I11" s="19" t="s">
        <v>178</v>
      </c>
      <c r="J11" s="17" t="s">
        <v>218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0.25397547123160003</v>
      </c>
      <c r="C12" s="10">
        <v>0.24239639775268601</v>
      </c>
      <c r="D12" s="10">
        <v>0.26591352522119399</v>
      </c>
      <c r="E12" s="14" t="s">
        <v>173</v>
      </c>
      <c r="F12" s="7">
        <v>0.27460611436399401</v>
      </c>
      <c r="G12" s="10">
        <v>0.26163001222972099</v>
      </c>
      <c r="H12" s="10">
        <v>0.28797478971328</v>
      </c>
      <c r="I12" s="14" t="s">
        <v>173</v>
      </c>
      <c r="J12" s="7">
        <v>0.173819155532285</v>
      </c>
      <c r="K12" s="10">
        <v>0.15250902776617101</v>
      </c>
      <c r="L12" s="10">
        <v>0.197413339036212</v>
      </c>
      <c r="M12" s="14" t="s">
        <v>173</v>
      </c>
    </row>
    <row r="13" spans="1:13" x14ac:dyDescent="0.25">
      <c r="A13" s="11" t="s">
        <v>183</v>
      </c>
      <c r="B13" s="7">
        <v>0.29358685703193699</v>
      </c>
      <c r="C13" s="10">
        <v>0.229419986329437</v>
      </c>
      <c r="D13" s="10">
        <v>0.36714969009875398</v>
      </c>
      <c r="E13" s="14" t="s">
        <v>173</v>
      </c>
      <c r="F13" s="7">
        <v>0.29571499377978</v>
      </c>
      <c r="G13" s="10">
        <v>0.23375554545427099</v>
      </c>
      <c r="H13" s="10">
        <v>0.36624763036666402</v>
      </c>
      <c r="I13" s="14" t="s">
        <v>173</v>
      </c>
      <c r="J13" s="7">
        <v>0.27555881423414003</v>
      </c>
      <c r="K13" s="10">
        <v>0.118828324175209</v>
      </c>
      <c r="L13" s="10">
        <v>0.51758616535444402</v>
      </c>
      <c r="M13" s="14" t="s">
        <v>197</v>
      </c>
    </row>
    <row r="14" spans="1:13" x14ac:dyDescent="0.25">
      <c r="A14" s="11" t="s">
        <v>185</v>
      </c>
      <c r="B14" s="7">
        <v>0.29637277962548098</v>
      </c>
      <c r="C14" s="10">
        <v>0.24402952419325999</v>
      </c>
      <c r="D14" s="10">
        <v>0.35467591518309999</v>
      </c>
      <c r="E14" s="14" t="s">
        <v>173</v>
      </c>
      <c r="F14" s="7">
        <v>0.32216675458713601</v>
      </c>
      <c r="G14" s="10">
        <v>0.26340215816587698</v>
      </c>
      <c r="H14" s="10">
        <v>0.38715095762919399</v>
      </c>
      <c r="I14" s="14" t="s">
        <v>173</v>
      </c>
      <c r="J14" s="7">
        <v>0.22770480417727501</v>
      </c>
      <c r="K14" s="10">
        <v>0.153817441319269</v>
      </c>
      <c r="L14" s="10">
        <v>0.32351497820700498</v>
      </c>
      <c r="M14" s="14" t="s">
        <v>184</v>
      </c>
    </row>
    <row r="15" spans="1:13" x14ac:dyDescent="0.25">
      <c r="A15" s="11" t="s">
        <v>186</v>
      </c>
      <c r="B15" s="7">
        <v>0.226894886837265</v>
      </c>
      <c r="C15" s="10">
        <v>0.19037171474045</v>
      </c>
      <c r="D15" s="10">
        <v>0.26810474887317998</v>
      </c>
      <c r="E15" s="14" t="s">
        <v>173</v>
      </c>
      <c r="F15" s="7">
        <v>0.231286699437418</v>
      </c>
      <c r="G15" s="10">
        <v>0.188802341010358</v>
      </c>
      <c r="H15" s="10">
        <v>0.28003077994072201</v>
      </c>
      <c r="I15" s="14" t="s">
        <v>173</v>
      </c>
      <c r="J15" s="7">
        <v>0.199684581240959</v>
      </c>
      <c r="K15" s="10">
        <v>0.113318307047691</v>
      </c>
      <c r="L15" s="10">
        <v>0.32755849718742602</v>
      </c>
      <c r="M15" s="14" t="s">
        <v>184</v>
      </c>
    </row>
    <row r="16" spans="1:13" x14ac:dyDescent="0.25">
      <c r="A16" s="11" t="s">
        <v>187</v>
      </c>
      <c r="B16" s="7">
        <v>0.20665930451890199</v>
      </c>
      <c r="C16" s="10">
        <v>0.17306718910494001</v>
      </c>
      <c r="D16" s="10">
        <v>0.24484108684042599</v>
      </c>
      <c r="E16" s="14" t="s">
        <v>173</v>
      </c>
      <c r="F16" s="7">
        <v>0.21139782426576401</v>
      </c>
      <c r="G16" s="10">
        <v>0.17279225199102499</v>
      </c>
      <c r="H16" s="10">
        <v>0.25595982276010998</v>
      </c>
      <c r="I16" s="14" t="s">
        <v>173</v>
      </c>
      <c r="J16" s="7">
        <v>0.186625972859848</v>
      </c>
      <c r="K16" s="10">
        <v>0.13019069270651201</v>
      </c>
      <c r="L16" s="10">
        <v>0.26020652284372597</v>
      </c>
      <c r="M16" s="14" t="s">
        <v>173</v>
      </c>
    </row>
    <row r="17" spans="1:13" x14ac:dyDescent="0.25">
      <c r="A17" s="11" t="s">
        <v>188</v>
      </c>
      <c r="B17" s="7">
        <v>0.27259407806087199</v>
      </c>
      <c r="C17" s="10">
        <v>0.236185371324244</v>
      </c>
      <c r="D17" s="10">
        <v>0.312320367614633</v>
      </c>
      <c r="E17" s="14" t="s">
        <v>173</v>
      </c>
      <c r="F17" s="7">
        <v>0.29068599777214499</v>
      </c>
      <c r="G17" s="10">
        <v>0.25188219415872898</v>
      </c>
      <c r="H17" s="10">
        <v>0.33280838617380698</v>
      </c>
      <c r="I17" s="14" t="s">
        <v>173</v>
      </c>
      <c r="J17" s="7">
        <v>0.217685552012019</v>
      </c>
      <c r="K17" s="10">
        <v>0.15227100057496201</v>
      </c>
      <c r="L17" s="10">
        <v>0.30121661203542799</v>
      </c>
      <c r="M17" s="14" t="s">
        <v>173</v>
      </c>
    </row>
    <row r="18" spans="1:13" x14ac:dyDescent="0.25">
      <c r="A18" s="11" t="s">
        <v>189</v>
      </c>
      <c r="B18" s="7">
        <v>0.235174187161553</v>
      </c>
      <c r="C18" s="10">
        <v>0.20724155342238201</v>
      </c>
      <c r="D18" s="10">
        <v>0.265610269997889</v>
      </c>
      <c r="E18" s="14" t="s">
        <v>173</v>
      </c>
      <c r="F18" s="7">
        <v>0.254356990872526</v>
      </c>
      <c r="G18" s="10">
        <v>0.223960936683542</v>
      </c>
      <c r="H18" s="10">
        <v>0.28735087313678298</v>
      </c>
      <c r="I18" s="14" t="s">
        <v>173</v>
      </c>
      <c r="J18" s="7">
        <v>0.16833003753742101</v>
      </c>
      <c r="K18" s="10">
        <v>0.120299056080101</v>
      </c>
      <c r="L18" s="10">
        <v>0.23051296343251501</v>
      </c>
      <c r="M18" s="14" t="s">
        <v>173</v>
      </c>
    </row>
    <row r="19" spans="1:13" x14ac:dyDescent="0.25">
      <c r="A19" s="11" t="s">
        <v>190</v>
      </c>
      <c r="B19" s="7">
        <v>0.26888696551073099</v>
      </c>
      <c r="C19" s="10">
        <v>0.24848009010643099</v>
      </c>
      <c r="D19" s="10">
        <v>0.29032234954567199</v>
      </c>
      <c r="E19" s="14" t="s">
        <v>173</v>
      </c>
      <c r="F19" s="7">
        <v>0.29279036116245499</v>
      </c>
      <c r="G19" s="10">
        <v>0.27002985963277298</v>
      </c>
      <c r="H19" s="10">
        <v>0.31663715532292303</v>
      </c>
      <c r="I19" s="14" t="s">
        <v>173</v>
      </c>
      <c r="J19" s="7">
        <v>0.17284991200341601</v>
      </c>
      <c r="K19" s="10">
        <v>0.13553584047480399</v>
      </c>
      <c r="L19" s="10">
        <v>0.21784804197934399</v>
      </c>
      <c r="M19" s="14" t="s">
        <v>173</v>
      </c>
    </row>
    <row r="20" spans="1:13" x14ac:dyDescent="0.25">
      <c r="A20" s="11" t="s">
        <v>191</v>
      </c>
      <c r="B20" s="7">
        <v>0.21671692910235399</v>
      </c>
      <c r="C20" s="10">
        <v>0.17913359973110499</v>
      </c>
      <c r="D20" s="10">
        <v>0.25969089037656901</v>
      </c>
      <c r="E20" s="14" t="s">
        <v>173</v>
      </c>
      <c r="F20" s="7">
        <v>0.240000440757249</v>
      </c>
      <c r="G20" s="10">
        <v>0.19654879791716501</v>
      </c>
      <c r="H20" s="10">
        <v>0.28959569196415502</v>
      </c>
      <c r="I20" s="14" t="s">
        <v>173</v>
      </c>
      <c r="J20" s="7">
        <v>0.13704589306728401</v>
      </c>
      <c r="K20" s="10">
        <v>8.4238444329191794E-2</v>
      </c>
      <c r="L20" s="10">
        <v>0.21517878641107499</v>
      </c>
      <c r="M20" s="14" t="s">
        <v>184</v>
      </c>
    </row>
    <row r="21" spans="1:13" x14ac:dyDescent="0.25">
      <c r="A21" s="11" t="s">
        <v>192</v>
      </c>
      <c r="B21" s="7">
        <v>0.206835417837338</v>
      </c>
      <c r="C21" s="10">
        <v>0.172036111375936</v>
      </c>
      <c r="D21" s="10">
        <v>0.246577546509513</v>
      </c>
      <c r="E21" s="14" t="s">
        <v>173</v>
      </c>
      <c r="F21" s="7">
        <v>0.21394369509992001</v>
      </c>
      <c r="G21" s="10">
        <v>0.17592540297647799</v>
      </c>
      <c r="H21" s="10">
        <v>0.25760957801544798</v>
      </c>
      <c r="I21" s="14" t="s">
        <v>173</v>
      </c>
      <c r="J21" s="7">
        <v>0.17835708281684901</v>
      </c>
      <c r="K21" s="10">
        <v>0.115203651043725</v>
      </c>
      <c r="L21" s="10">
        <v>0.26573303946791099</v>
      </c>
      <c r="M21" s="14" t="s">
        <v>184</v>
      </c>
    </row>
    <row r="22" spans="1:13" x14ac:dyDescent="0.25">
      <c r="A22" s="11" t="s">
        <v>193</v>
      </c>
      <c r="B22" s="7">
        <v>0.22471894950435001</v>
      </c>
      <c r="C22" s="10">
        <v>0.18741775380973399</v>
      </c>
      <c r="D22" s="10">
        <v>0.26700467227123897</v>
      </c>
      <c r="E22" s="14" t="s">
        <v>173</v>
      </c>
      <c r="F22" s="7">
        <v>0.24483142823645301</v>
      </c>
      <c r="G22" s="10">
        <v>0.19881120626236101</v>
      </c>
      <c r="H22" s="10">
        <v>0.29754806786800603</v>
      </c>
      <c r="I22" s="14" t="s">
        <v>173</v>
      </c>
      <c r="J22" s="7">
        <v>0.17193765397244801</v>
      </c>
      <c r="K22" s="10">
        <v>0.109788766945669</v>
      </c>
      <c r="L22" s="10">
        <v>0.25903072560192703</v>
      </c>
      <c r="M22" s="14" t="s">
        <v>184</v>
      </c>
    </row>
    <row r="23" spans="1:13" x14ac:dyDescent="0.25">
      <c r="A23" s="11" t="s">
        <v>194</v>
      </c>
      <c r="B23" s="7">
        <v>0.25210101964807902</v>
      </c>
      <c r="C23" s="10">
        <v>0.225111454714574</v>
      </c>
      <c r="D23" s="10">
        <v>0.28115240033723599</v>
      </c>
      <c r="E23" s="14" t="s">
        <v>173</v>
      </c>
      <c r="F23" s="7">
        <v>0.27023696592879298</v>
      </c>
      <c r="G23" s="10">
        <v>0.238824675504447</v>
      </c>
      <c r="H23" s="10">
        <v>0.30413007211668702</v>
      </c>
      <c r="I23" s="14" t="s">
        <v>173</v>
      </c>
      <c r="J23" s="7">
        <v>0.18543640258313099</v>
      </c>
      <c r="K23" s="10">
        <v>0.138135046873575</v>
      </c>
      <c r="L23" s="10">
        <v>0.24434306000324699</v>
      </c>
      <c r="M23" s="14" t="s">
        <v>173</v>
      </c>
    </row>
    <row r="24" spans="1:13" x14ac:dyDescent="0.25">
      <c r="A24" s="11" t="s">
        <v>195</v>
      </c>
      <c r="B24" s="7">
        <v>0.24101117886974899</v>
      </c>
      <c r="C24" s="10">
        <v>0.20324734034674399</v>
      </c>
      <c r="D24" s="10">
        <v>0.28329677219788602</v>
      </c>
      <c r="E24" s="14" t="s">
        <v>173</v>
      </c>
      <c r="F24" s="7">
        <v>0.27357076691078702</v>
      </c>
      <c r="G24" s="10">
        <v>0.226409085512641</v>
      </c>
      <c r="H24" s="10">
        <v>0.32641123310957598</v>
      </c>
      <c r="I24" s="14" t="s">
        <v>173</v>
      </c>
      <c r="J24" s="7">
        <v>0.12733376390808099</v>
      </c>
      <c r="K24" s="10">
        <v>8.1325757790437506E-2</v>
      </c>
      <c r="L24" s="10">
        <v>0.19387672997618699</v>
      </c>
      <c r="M24" s="14" t="s">
        <v>173</v>
      </c>
    </row>
    <row r="25" spans="1:13" x14ac:dyDescent="0.25">
      <c r="A25" s="11" t="s">
        <v>196</v>
      </c>
      <c r="B25" s="7">
        <v>0.29431263347346698</v>
      </c>
      <c r="C25" s="10">
        <v>0.22870400612574901</v>
      </c>
      <c r="D25" s="10">
        <v>0.36972054184268599</v>
      </c>
      <c r="E25" s="14" t="s">
        <v>173</v>
      </c>
      <c r="F25" s="7">
        <v>0.320057509480414</v>
      </c>
      <c r="G25" s="10">
        <v>0.24113250632872299</v>
      </c>
      <c r="H25" s="10">
        <v>0.41083019215840599</v>
      </c>
      <c r="I25" s="14" t="s">
        <v>173</v>
      </c>
      <c r="J25" s="7">
        <v>0.20164681203874699</v>
      </c>
      <c r="K25" s="10">
        <v>0.113915249061908</v>
      </c>
      <c r="L25" s="10">
        <v>0.331655074493651</v>
      </c>
      <c r="M25" s="14" t="s">
        <v>184</v>
      </c>
    </row>
    <row r="26" spans="1:13" x14ac:dyDescent="0.25">
      <c r="A26" s="11" t="s">
        <v>198</v>
      </c>
      <c r="B26" s="7">
        <v>0.22258949133064801</v>
      </c>
      <c r="C26" s="10">
        <v>0.181225205049826</v>
      </c>
      <c r="D26" s="10">
        <v>0.27027850340068599</v>
      </c>
      <c r="E26" s="14" t="s">
        <v>173</v>
      </c>
      <c r="F26" s="7">
        <v>0.24655075415399999</v>
      </c>
      <c r="G26" s="10">
        <v>0.19932122128193999</v>
      </c>
      <c r="H26" s="10">
        <v>0.30076756976610203</v>
      </c>
      <c r="I26" s="14" t="s">
        <v>173</v>
      </c>
      <c r="J26" s="7">
        <v>0.11402138246132799</v>
      </c>
      <c r="K26" s="10">
        <v>6.7675006987456807E-2</v>
      </c>
      <c r="L26" s="10">
        <v>0.18578276835992999</v>
      </c>
      <c r="M26" s="14" t="s">
        <v>184</v>
      </c>
    </row>
    <row r="27" spans="1:13" x14ac:dyDescent="0.25">
      <c r="A27" s="11" t="s">
        <v>199</v>
      </c>
      <c r="B27" s="7">
        <v>0.139317349856558</v>
      </c>
      <c r="C27" s="10">
        <v>0.10500736989415101</v>
      </c>
      <c r="D27" s="10">
        <v>0.182551151534256</v>
      </c>
      <c r="E27" s="14" t="s">
        <v>173</v>
      </c>
      <c r="F27" s="7">
        <v>0.15313826852325099</v>
      </c>
      <c r="G27" s="10">
        <v>0.112763391438614</v>
      </c>
      <c r="H27" s="10">
        <v>0.204635124647261</v>
      </c>
      <c r="I27" s="14" t="s">
        <v>173</v>
      </c>
      <c r="J27" s="7">
        <v>6.5164754927626897E-2</v>
      </c>
      <c r="K27" s="10">
        <v>1.8608080992390801E-2</v>
      </c>
      <c r="L27" s="10">
        <v>0.20399221070267101</v>
      </c>
      <c r="M27" s="14" t="s">
        <v>184</v>
      </c>
    </row>
    <row r="28" spans="1:13" x14ac:dyDescent="0.25">
      <c r="A28" s="12" t="s">
        <v>200</v>
      </c>
      <c r="B28" s="8">
        <v>0.208153521825162</v>
      </c>
      <c r="C28" s="9">
        <v>0.16965261949897201</v>
      </c>
      <c r="D28" s="9">
        <v>0.25273241252588402</v>
      </c>
      <c r="E28" s="15" t="s">
        <v>173</v>
      </c>
      <c r="F28" s="8">
        <v>0.21355743487444001</v>
      </c>
      <c r="G28" s="9">
        <v>0.17112457077224999</v>
      </c>
      <c r="H28" s="9">
        <v>0.26317142107715902</v>
      </c>
      <c r="I28" s="15" t="s">
        <v>173</v>
      </c>
      <c r="J28" s="8">
        <v>0.178514679431068</v>
      </c>
      <c r="K28" s="9">
        <v>0.100261851869112</v>
      </c>
      <c r="L28" s="9">
        <v>0.29763862388036999</v>
      </c>
      <c r="M28" s="15" t="s">
        <v>184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23.7109375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112</v>
      </c>
    </row>
    <row r="3" spans="1:13" x14ac:dyDescent="0.25">
      <c r="A3" s="1" t="s">
        <v>244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21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219</v>
      </c>
      <c r="G11" s="18" t="s">
        <v>176</v>
      </c>
      <c r="H11" s="18" t="s">
        <v>177</v>
      </c>
      <c r="I11" s="19" t="s">
        <v>178</v>
      </c>
      <c r="J11" s="17" t="s">
        <v>220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0.25397547123160003</v>
      </c>
      <c r="C12" s="10">
        <v>0.24239639775268601</v>
      </c>
      <c r="D12" s="10">
        <v>0.26591352522119399</v>
      </c>
      <c r="E12" s="14" t="s">
        <v>173</v>
      </c>
      <c r="F12" s="7">
        <v>0.25500227599110897</v>
      </c>
      <c r="G12" s="10">
        <v>0.24282529082880899</v>
      </c>
      <c r="H12" s="10">
        <v>0.26757411054836699</v>
      </c>
      <c r="I12" s="14" t="s">
        <v>173</v>
      </c>
      <c r="J12" s="7">
        <v>0.244524436409019</v>
      </c>
      <c r="K12" s="10">
        <v>0.211775474664291</v>
      </c>
      <c r="L12" s="10">
        <v>0.28053527404622602</v>
      </c>
      <c r="M12" s="14" t="s">
        <v>173</v>
      </c>
    </row>
    <row r="13" spans="1:13" x14ac:dyDescent="0.25">
      <c r="A13" s="11" t="s">
        <v>183</v>
      </c>
      <c r="B13" s="7">
        <v>0.29358685703193699</v>
      </c>
      <c r="C13" s="10">
        <v>0.229419986329437</v>
      </c>
      <c r="D13" s="10">
        <v>0.36714969009875398</v>
      </c>
      <c r="E13" s="14" t="s">
        <v>173</v>
      </c>
      <c r="F13" s="7">
        <v>0.30290766035960198</v>
      </c>
      <c r="G13" s="10">
        <v>0.22609054574670401</v>
      </c>
      <c r="H13" s="10">
        <v>0.39258469967313703</v>
      </c>
      <c r="I13" s="14" t="s">
        <v>173</v>
      </c>
      <c r="J13" s="7">
        <v>0.27531815790312603</v>
      </c>
      <c r="K13" s="10">
        <v>0.17921306601591</v>
      </c>
      <c r="L13" s="10">
        <v>0.39797193841562301</v>
      </c>
      <c r="M13" s="14" t="s">
        <v>184</v>
      </c>
    </row>
    <row r="14" spans="1:13" x14ac:dyDescent="0.25">
      <c r="A14" s="11" t="s">
        <v>185</v>
      </c>
      <c r="B14" s="7">
        <v>0.29637277962548098</v>
      </c>
      <c r="C14" s="10">
        <v>0.24402952419325999</v>
      </c>
      <c r="D14" s="10">
        <v>0.35467591518309999</v>
      </c>
      <c r="E14" s="14" t="s">
        <v>173</v>
      </c>
      <c r="F14" s="7">
        <v>0.31385405460716798</v>
      </c>
      <c r="G14" s="10">
        <v>0.254431582303836</v>
      </c>
      <c r="H14" s="10">
        <v>0.38007978253114699</v>
      </c>
      <c r="I14" s="14" t="s">
        <v>173</v>
      </c>
      <c r="J14" s="7">
        <v>0.247175971821785</v>
      </c>
      <c r="K14" s="10">
        <v>0.176669166776277</v>
      </c>
      <c r="L14" s="10">
        <v>0.334392937674588</v>
      </c>
      <c r="M14" s="14" t="s">
        <v>173</v>
      </c>
    </row>
    <row r="15" spans="1:13" x14ac:dyDescent="0.25">
      <c r="A15" s="11" t="s">
        <v>186</v>
      </c>
      <c r="B15" s="7">
        <v>0.226894886837265</v>
      </c>
      <c r="C15" s="10">
        <v>0.19037171474045</v>
      </c>
      <c r="D15" s="10">
        <v>0.26810474887317998</v>
      </c>
      <c r="E15" s="14" t="s">
        <v>173</v>
      </c>
      <c r="F15" s="7">
        <v>0.21297868934021699</v>
      </c>
      <c r="G15" s="10">
        <v>0.17651211924121199</v>
      </c>
      <c r="H15" s="10">
        <v>0.25464937676116201</v>
      </c>
      <c r="I15" s="14" t="s">
        <v>173</v>
      </c>
      <c r="J15" s="7">
        <v>0.308643330257171</v>
      </c>
      <c r="K15" s="10">
        <v>0.199171213615012</v>
      </c>
      <c r="L15" s="10">
        <v>0.44486099423443298</v>
      </c>
      <c r="M15" s="14" t="s">
        <v>184</v>
      </c>
    </row>
    <row r="16" spans="1:13" x14ac:dyDescent="0.25">
      <c r="A16" s="11" t="s">
        <v>187</v>
      </c>
      <c r="B16" s="7">
        <v>0.20665930451890199</v>
      </c>
      <c r="C16" s="10">
        <v>0.17306718910494001</v>
      </c>
      <c r="D16" s="10">
        <v>0.24484108684042599</v>
      </c>
      <c r="E16" s="14" t="s">
        <v>173</v>
      </c>
      <c r="F16" s="7">
        <v>0.212399578506616</v>
      </c>
      <c r="G16" s="10">
        <v>0.172098489690893</v>
      </c>
      <c r="H16" s="10">
        <v>0.25918364751275302</v>
      </c>
      <c r="I16" s="14" t="s">
        <v>173</v>
      </c>
      <c r="J16" s="7">
        <v>0.19025586460972799</v>
      </c>
      <c r="K16" s="10">
        <v>0.14488732635448401</v>
      </c>
      <c r="L16" s="10">
        <v>0.245747959904904</v>
      </c>
      <c r="M16" s="14" t="s">
        <v>173</v>
      </c>
    </row>
    <row r="17" spans="1:13" x14ac:dyDescent="0.25">
      <c r="A17" s="11" t="s">
        <v>188</v>
      </c>
      <c r="B17" s="7">
        <v>0.27259407806087199</v>
      </c>
      <c r="C17" s="10">
        <v>0.236185371324244</v>
      </c>
      <c r="D17" s="10">
        <v>0.312320367614633</v>
      </c>
      <c r="E17" s="14" t="s">
        <v>173</v>
      </c>
      <c r="F17" s="7">
        <v>0.27477514066536302</v>
      </c>
      <c r="G17" s="10">
        <v>0.235772638163665</v>
      </c>
      <c r="H17" s="10">
        <v>0.31754870938295099</v>
      </c>
      <c r="I17" s="14" t="s">
        <v>173</v>
      </c>
      <c r="J17" s="7">
        <v>0.25744218151252801</v>
      </c>
      <c r="K17" s="10">
        <v>0.17058595152008299</v>
      </c>
      <c r="L17" s="10">
        <v>0.36885524622642102</v>
      </c>
      <c r="M17" s="14" t="s">
        <v>184</v>
      </c>
    </row>
    <row r="18" spans="1:13" x14ac:dyDescent="0.25">
      <c r="A18" s="11" t="s">
        <v>189</v>
      </c>
      <c r="B18" s="7">
        <v>0.235174187161553</v>
      </c>
      <c r="C18" s="10">
        <v>0.20724155342238201</v>
      </c>
      <c r="D18" s="10">
        <v>0.265610269997889</v>
      </c>
      <c r="E18" s="14" t="s">
        <v>173</v>
      </c>
      <c r="F18" s="7">
        <v>0.23010738773199599</v>
      </c>
      <c r="G18" s="10">
        <v>0.20288925607193201</v>
      </c>
      <c r="H18" s="10">
        <v>0.259786878825429</v>
      </c>
      <c r="I18" s="14" t="s">
        <v>173</v>
      </c>
      <c r="J18" s="7">
        <v>0.32391422341655002</v>
      </c>
      <c r="K18" s="10">
        <v>0.19539421211682501</v>
      </c>
      <c r="L18" s="10">
        <v>0.48591645084563501</v>
      </c>
      <c r="M18" s="14" t="s">
        <v>184</v>
      </c>
    </row>
    <row r="19" spans="1:13" x14ac:dyDescent="0.25">
      <c r="A19" s="11" t="s">
        <v>190</v>
      </c>
      <c r="B19" s="7">
        <v>0.26888696551073099</v>
      </c>
      <c r="C19" s="10">
        <v>0.24848009010643099</v>
      </c>
      <c r="D19" s="10">
        <v>0.29032234954567199</v>
      </c>
      <c r="E19" s="14" t="s">
        <v>173</v>
      </c>
      <c r="F19" s="7">
        <v>0.27065282292432002</v>
      </c>
      <c r="G19" s="10">
        <v>0.24969133356059101</v>
      </c>
      <c r="H19" s="10">
        <v>0.292687577056224</v>
      </c>
      <c r="I19" s="14" t="s">
        <v>173</v>
      </c>
      <c r="J19" s="7">
        <v>0.24513583600393801</v>
      </c>
      <c r="K19" s="10">
        <v>0.17175037502893201</v>
      </c>
      <c r="L19" s="10">
        <v>0.33711482567575801</v>
      </c>
      <c r="M19" s="14" t="s">
        <v>173</v>
      </c>
    </row>
    <row r="20" spans="1:13" x14ac:dyDescent="0.25">
      <c r="A20" s="11" t="s">
        <v>191</v>
      </c>
      <c r="B20" s="7">
        <v>0.21671692910235399</v>
      </c>
      <c r="C20" s="10">
        <v>0.17913359973110499</v>
      </c>
      <c r="D20" s="10">
        <v>0.25969089037656901</v>
      </c>
      <c r="E20" s="14" t="s">
        <v>173</v>
      </c>
      <c r="F20" s="7">
        <v>0.221768221209689</v>
      </c>
      <c r="G20" s="10">
        <v>0.181137070181183</v>
      </c>
      <c r="H20" s="10">
        <v>0.26852470071581702</v>
      </c>
      <c r="I20" s="14" t="s">
        <v>173</v>
      </c>
      <c r="J20" s="7">
        <v>0.150186183479744</v>
      </c>
      <c r="K20" s="10">
        <v>5.7137547701890397E-2</v>
      </c>
      <c r="L20" s="10">
        <v>0.34010549210706598</v>
      </c>
      <c r="M20" s="14" t="s">
        <v>197</v>
      </c>
    </row>
    <row r="21" spans="1:13" x14ac:dyDescent="0.25">
      <c r="A21" s="11" t="s">
        <v>192</v>
      </c>
      <c r="B21" s="7">
        <v>0.206835417837338</v>
      </c>
      <c r="C21" s="10">
        <v>0.172036111375936</v>
      </c>
      <c r="D21" s="10">
        <v>0.246577546509513</v>
      </c>
      <c r="E21" s="14" t="s">
        <v>173</v>
      </c>
      <c r="F21" s="7">
        <v>0.20004350570495999</v>
      </c>
      <c r="G21" s="10">
        <v>0.16531448630643999</v>
      </c>
      <c r="H21" s="10">
        <v>0.239970808242983</v>
      </c>
      <c r="I21" s="14" t="s">
        <v>173</v>
      </c>
      <c r="J21" s="7">
        <v>0.35962547960347302</v>
      </c>
      <c r="K21" s="10">
        <v>0.19997011342693699</v>
      </c>
      <c r="L21" s="10">
        <v>0.55786484083571997</v>
      </c>
      <c r="M21" s="14" t="s">
        <v>197</v>
      </c>
    </row>
    <row r="22" spans="1:13" x14ac:dyDescent="0.25">
      <c r="A22" s="11" t="s">
        <v>193</v>
      </c>
      <c r="B22" s="7">
        <v>0.22471894950435001</v>
      </c>
      <c r="C22" s="10">
        <v>0.18741775380973399</v>
      </c>
      <c r="D22" s="10">
        <v>0.26700467227123897</v>
      </c>
      <c r="E22" s="14" t="s">
        <v>173</v>
      </c>
      <c r="F22" s="7">
        <v>0.22782083908227099</v>
      </c>
      <c r="G22" s="10">
        <v>0.19001645193694999</v>
      </c>
      <c r="H22" s="10">
        <v>0.27063349614193599</v>
      </c>
      <c r="I22" s="14" t="s">
        <v>173</v>
      </c>
      <c r="J22" s="7">
        <v>0</v>
      </c>
      <c r="K22" s="10"/>
      <c r="L22" s="10"/>
      <c r="M22" s="14" t="s">
        <v>211</v>
      </c>
    </row>
    <row r="23" spans="1:13" x14ac:dyDescent="0.25">
      <c r="A23" s="11" t="s">
        <v>194</v>
      </c>
      <c r="B23" s="7">
        <v>0.25210101964807902</v>
      </c>
      <c r="C23" s="10">
        <v>0.225111454714574</v>
      </c>
      <c r="D23" s="10">
        <v>0.28115240033723599</v>
      </c>
      <c r="E23" s="14" t="s">
        <v>173</v>
      </c>
      <c r="F23" s="7">
        <v>0.25298869143741998</v>
      </c>
      <c r="G23" s="10">
        <v>0.22437567764119601</v>
      </c>
      <c r="H23" s="10">
        <v>0.28391488060257403</v>
      </c>
      <c r="I23" s="14" t="s">
        <v>173</v>
      </c>
      <c r="J23" s="7">
        <v>0.23947921263595701</v>
      </c>
      <c r="K23" s="10">
        <v>0.15121507389036001</v>
      </c>
      <c r="L23" s="10">
        <v>0.35755983172585798</v>
      </c>
      <c r="M23" s="14" t="s">
        <v>184</v>
      </c>
    </row>
    <row r="24" spans="1:13" x14ac:dyDescent="0.25">
      <c r="A24" s="11" t="s">
        <v>195</v>
      </c>
      <c r="B24" s="7">
        <v>0.24101117886974899</v>
      </c>
      <c r="C24" s="10">
        <v>0.20324734034674399</v>
      </c>
      <c r="D24" s="10">
        <v>0.28329677219788602</v>
      </c>
      <c r="E24" s="14" t="s">
        <v>173</v>
      </c>
      <c r="F24" s="7">
        <v>0.24734948597044201</v>
      </c>
      <c r="G24" s="10">
        <v>0.20443915670164001</v>
      </c>
      <c r="H24" s="10">
        <v>0.29591630954561299</v>
      </c>
      <c r="I24" s="14" t="s">
        <v>173</v>
      </c>
      <c r="J24" s="7">
        <v>0.21943502269995399</v>
      </c>
      <c r="K24" s="10">
        <v>0.152564076600083</v>
      </c>
      <c r="L24" s="10">
        <v>0.30506507405144201</v>
      </c>
      <c r="M24" s="14" t="s">
        <v>173</v>
      </c>
    </row>
    <row r="25" spans="1:13" x14ac:dyDescent="0.25">
      <c r="A25" s="11" t="s">
        <v>196</v>
      </c>
      <c r="B25" s="7">
        <v>0.29431263347346698</v>
      </c>
      <c r="C25" s="10">
        <v>0.22870400612574901</v>
      </c>
      <c r="D25" s="10">
        <v>0.36972054184268599</v>
      </c>
      <c r="E25" s="14" t="s">
        <v>173</v>
      </c>
      <c r="F25" s="7">
        <v>0.30864247456868099</v>
      </c>
      <c r="G25" s="10">
        <v>0.23828842367875999</v>
      </c>
      <c r="H25" s="10">
        <v>0.38915610335564099</v>
      </c>
      <c r="I25" s="14" t="s">
        <v>173</v>
      </c>
      <c r="J25" s="7">
        <v>0.22655559349586599</v>
      </c>
      <c r="K25" s="10">
        <v>0.126751460000636</v>
      </c>
      <c r="L25" s="10">
        <v>0.37151222231252001</v>
      </c>
      <c r="M25" s="14" t="s">
        <v>197</v>
      </c>
    </row>
    <row r="26" spans="1:13" x14ac:dyDescent="0.25">
      <c r="A26" s="11" t="s">
        <v>198</v>
      </c>
      <c r="B26" s="7">
        <v>0.22258949133064801</v>
      </c>
      <c r="C26" s="10">
        <v>0.181225205049826</v>
      </c>
      <c r="D26" s="10">
        <v>0.27027850340068599</v>
      </c>
      <c r="E26" s="14" t="s">
        <v>173</v>
      </c>
      <c r="F26" s="7">
        <v>0.217578746732109</v>
      </c>
      <c r="G26" s="10">
        <v>0.170810578032844</v>
      </c>
      <c r="H26" s="10">
        <v>0.27293713029643002</v>
      </c>
      <c r="I26" s="14" t="s">
        <v>173</v>
      </c>
      <c r="J26" s="7">
        <v>0.23672677927771901</v>
      </c>
      <c r="K26" s="10">
        <v>0.17136322223421999</v>
      </c>
      <c r="L26" s="10">
        <v>0.31747018266216498</v>
      </c>
      <c r="M26" s="14" t="s">
        <v>173</v>
      </c>
    </row>
    <row r="27" spans="1:13" x14ac:dyDescent="0.25">
      <c r="A27" s="11" t="s">
        <v>199</v>
      </c>
      <c r="B27" s="7">
        <v>0.139317349856558</v>
      </c>
      <c r="C27" s="10">
        <v>0.10500736989415101</v>
      </c>
      <c r="D27" s="10">
        <v>0.182551151534256</v>
      </c>
      <c r="E27" s="14" t="s">
        <v>173</v>
      </c>
      <c r="F27" s="7">
        <v>0.15293707786836</v>
      </c>
      <c r="G27" s="10">
        <v>0.11118905943924599</v>
      </c>
      <c r="H27" s="10">
        <v>0.20671455356798701</v>
      </c>
      <c r="I27" s="14" t="s">
        <v>173</v>
      </c>
      <c r="J27" s="7">
        <v>0.10922023448840799</v>
      </c>
      <c r="K27" s="10">
        <v>6.2187404201520698E-2</v>
      </c>
      <c r="L27" s="10">
        <v>0.18481434718873299</v>
      </c>
      <c r="M27" s="14" t="s">
        <v>184</v>
      </c>
    </row>
    <row r="28" spans="1:13" x14ac:dyDescent="0.25">
      <c r="A28" s="12" t="s">
        <v>200</v>
      </c>
      <c r="B28" s="8">
        <v>0.208153521825162</v>
      </c>
      <c r="C28" s="9">
        <v>0.16965261949897201</v>
      </c>
      <c r="D28" s="9">
        <v>0.25273241252588402</v>
      </c>
      <c r="E28" s="15" t="s">
        <v>173</v>
      </c>
      <c r="F28" s="8">
        <v>0.22076150373492601</v>
      </c>
      <c r="G28" s="9">
        <v>0.17206614685160401</v>
      </c>
      <c r="H28" s="9">
        <v>0.27860051886238302</v>
      </c>
      <c r="I28" s="15" t="s">
        <v>173</v>
      </c>
      <c r="J28" s="8">
        <v>0.16539738121567499</v>
      </c>
      <c r="K28" s="9">
        <v>9.9893922392503595E-2</v>
      </c>
      <c r="L28" s="9">
        <v>0.26138049300733801</v>
      </c>
      <c r="M28" s="15" t="s">
        <v>184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2.140625" bestFit="1" customWidth="1"/>
    <col min="9" max="9" width="5.7109375" customWidth="1"/>
    <col min="10" max="10" width="25" bestFit="1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113</v>
      </c>
    </row>
    <row r="3" spans="1:13" x14ac:dyDescent="0.25">
      <c r="A3" s="1" t="s">
        <v>244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23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221</v>
      </c>
      <c r="G11" s="18" t="s">
        <v>176</v>
      </c>
      <c r="H11" s="18" t="s">
        <v>177</v>
      </c>
      <c r="I11" s="19" t="s">
        <v>178</v>
      </c>
      <c r="J11" s="17" t="s">
        <v>222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0.25397547123160003</v>
      </c>
      <c r="C12" s="10">
        <v>0.24239639775268601</v>
      </c>
      <c r="D12" s="10">
        <v>0.26591352522119399</v>
      </c>
      <c r="E12" s="14" t="s">
        <v>173</v>
      </c>
      <c r="F12" s="7">
        <v>0.26084005523037301</v>
      </c>
      <c r="G12" s="10">
        <v>0.24862666228973801</v>
      </c>
      <c r="H12" s="10">
        <v>0.273435076827721</v>
      </c>
      <c r="I12" s="14" t="s">
        <v>173</v>
      </c>
      <c r="J12" s="7">
        <v>0.214219690885673</v>
      </c>
      <c r="K12" s="10">
        <v>0.188194085990153</v>
      </c>
      <c r="L12" s="10">
        <v>0.242768106135925</v>
      </c>
      <c r="M12" s="14" t="s">
        <v>173</v>
      </c>
    </row>
    <row r="13" spans="1:13" x14ac:dyDescent="0.25">
      <c r="A13" s="11" t="s">
        <v>183</v>
      </c>
      <c r="B13" s="7">
        <v>0.29358685703193699</v>
      </c>
      <c r="C13" s="10">
        <v>0.229419986329437</v>
      </c>
      <c r="D13" s="10">
        <v>0.36714969009875398</v>
      </c>
      <c r="E13" s="14" t="s">
        <v>173</v>
      </c>
      <c r="F13" s="7">
        <v>0.29730875534106199</v>
      </c>
      <c r="G13" s="10">
        <v>0.23161133553569699</v>
      </c>
      <c r="H13" s="10">
        <v>0.37260490644729699</v>
      </c>
      <c r="I13" s="14" t="s">
        <v>173</v>
      </c>
      <c r="J13" s="7">
        <v>0.27414853670995898</v>
      </c>
      <c r="K13" s="10">
        <v>0.14120758448014301</v>
      </c>
      <c r="L13" s="10">
        <v>0.46454598254796298</v>
      </c>
      <c r="M13" s="14" t="s">
        <v>197</v>
      </c>
    </row>
    <row r="14" spans="1:13" x14ac:dyDescent="0.25">
      <c r="A14" s="11" t="s">
        <v>185</v>
      </c>
      <c r="B14" s="7">
        <v>0.29637277962548098</v>
      </c>
      <c r="C14" s="10">
        <v>0.24402952419325999</v>
      </c>
      <c r="D14" s="10">
        <v>0.35467591518309999</v>
      </c>
      <c r="E14" s="14" t="s">
        <v>173</v>
      </c>
      <c r="F14" s="7">
        <v>0.31600659547280102</v>
      </c>
      <c r="G14" s="10">
        <v>0.25886025748876001</v>
      </c>
      <c r="H14" s="10">
        <v>0.37931197623949398</v>
      </c>
      <c r="I14" s="14" t="s">
        <v>173</v>
      </c>
      <c r="J14" s="7">
        <v>0.22849817789933999</v>
      </c>
      <c r="K14" s="10">
        <v>0.14721866767987299</v>
      </c>
      <c r="L14" s="10">
        <v>0.336922833851105</v>
      </c>
      <c r="M14" s="14" t="s">
        <v>184</v>
      </c>
    </row>
    <row r="15" spans="1:13" x14ac:dyDescent="0.25">
      <c r="A15" s="11" t="s">
        <v>186</v>
      </c>
      <c r="B15" s="7">
        <v>0.226894886837265</v>
      </c>
      <c r="C15" s="10">
        <v>0.19037171474045</v>
      </c>
      <c r="D15" s="10">
        <v>0.26810474887317998</v>
      </c>
      <c r="E15" s="14" t="s">
        <v>173</v>
      </c>
      <c r="F15" s="7">
        <v>0.235175685527658</v>
      </c>
      <c r="G15" s="10">
        <v>0.194424132950274</v>
      </c>
      <c r="H15" s="10">
        <v>0.28148421945183399</v>
      </c>
      <c r="I15" s="14" t="s">
        <v>173</v>
      </c>
      <c r="J15" s="7">
        <v>0.18172105977826</v>
      </c>
      <c r="K15" s="10">
        <v>0.118029927616461</v>
      </c>
      <c r="L15" s="10">
        <v>0.26928742018406299</v>
      </c>
      <c r="M15" s="14" t="s">
        <v>184</v>
      </c>
    </row>
    <row r="16" spans="1:13" x14ac:dyDescent="0.25">
      <c r="A16" s="11" t="s">
        <v>187</v>
      </c>
      <c r="B16" s="7">
        <v>0.20665930451890199</v>
      </c>
      <c r="C16" s="10">
        <v>0.17306718910494001</v>
      </c>
      <c r="D16" s="10">
        <v>0.24484108684042599</v>
      </c>
      <c r="E16" s="14" t="s">
        <v>173</v>
      </c>
      <c r="F16" s="7">
        <v>0.196966599674545</v>
      </c>
      <c r="G16" s="10">
        <v>0.16255152383993701</v>
      </c>
      <c r="H16" s="10">
        <v>0.23660932599047499</v>
      </c>
      <c r="I16" s="14" t="s">
        <v>173</v>
      </c>
      <c r="J16" s="7">
        <v>0.25376531758479298</v>
      </c>
      <c r="K16" s="10">
        <v>0.170239635906384</v>
      </c>
      <c r="L16" s="10">
        <v>0.36046865824436197</v>
      </c>
      <c r="M16" s="14" t="s">
        <v>184</v>
      </c>
    </row>
    <row r="17" spans="1:13" x14ac:dyDescent="0.25">
      <c r="A17" s="11" t="s">
        <v>188</v>
      </c>
      <c r="B17" s="7">
        <v>0.27259407806087199</v>
      </c>
      <c r="C17" s="10">
        <v>0.236185371324244</v>
      </c>
      <c r="D17" s="10">
        <v>0.312320367614633</v>
      </c>
      <c r="E17" s="14" t="s">
        <v>173</v>
      </c>
      <c r="F17" s="7">
        <v>0.28678979161610901</v>
      </c>
      <c r="G17" s="10">
        <v>0.246193421734764</v>
      </c>
      <c r="H17" s="10">
        <v>0.33113966038079901</v>
      </c>
      <c r="I17" s="14" t="s">
        <v>173</v>
      </c>
      <c r="J17" s="7">
        <v>0.18864189888334801</v>
      </c>
      <c r="K17" s="10">
        <v>0.11936305206511</v>
      </c>
      <c r="L17" s="10">
        <v>0.28511231139423199</v>
      </c>
      <c r="M17" s="14" t="s">
        <v>184</v>
      </c>
    </row>
    <row r="18" spans="1:13" x14ac:dyDescent="0.25">
      <c r="A18" s="11" t="s">
        <v>189</v>
      </c>
      <c r="B18" s="7">
        <v>0.235174187161553</v>
      </c>
      <c r="C18" s="10">
        <v>0.20724155342238201</v>
      </c>
      <c r="D18" s="10">
        <v>0.265610269997889</v>
      </c>
      <c r="E18" s="14" t="s">
        <v>173</v>
      </c>
      <c r="F18" s="7">
        <v>0.24122551376088</v>
      </c>
      <c r="G18" s="10">
        <v>0.212837497253512</v>
      </c>
      <c r="H18" s="10">
        <v>0.27209109493763101</v>
      </c>
      <c r="I18" s="14" t="s">
        <v>173</v>
      </c>
      <c r="J18" s="7">
        <v>0.20091592435296399</v>
      </c>
      <c r="K18" s="10">
        <v>0.14225279136121799</v>
      </c>
      <c r="L18" s="10">
        <v>0.27598701027805</v>
      </c>
      <c r="M18" s="14" t="s">
        <v>173</v>
      </c>
    </row>
    <row r="19" spans="1:13" x14ac:dyDescent="0.25">
      <c r="A19" s="11" t="s">
        <v>190</v>
      </c>
      <c r="B19" s="7">
        <v>0.26888696551073099</v>
      </c>
      <c r="C19" s="10">
        <v>0.24848009010643099</v>
      </c>
      <c r="D19" s="10">
        <v>0.29032234954567199</v>
      </c>
      <c r="E19" s="14" t="s">
        <v>173</v>
      </c>
      <c r="F19" s="7">
        <v>0.275048232317121</v>
      </c>
      <c r="G19" s="10">
        <v>0.253636903944573</v>
      </c>
      <c r="H19" s="10">
        <v>0.29754647062665701</v>
      </c>
      <c r="I19" s="14" t="s">
        <v>173</v>
      </c>
      <c r="J19" s="7">
        <v>0.232607032254421</v>
      </c>
      <c r="K19" s="10">
        <v>0.186601280326851</v>
      </c>
      <c r="L19" s="10">
        <v>0.28596760187139902</v>
      </c>
      <c r="M19" s="14" t="s">
        <v>173</v>
      </c>
    </row>
    <row r="20" spans="1:13" x14ac:dyDescent="0.25">
      <c r="A20" s="11" t="s">
        <v>191</v>
      </c>
      <c r="B20" s="7">
        <v>0.21671692910235399</v>
      </c>
      <c r="C20" s="10">
        <v>0.17913359973110499</v>
      </c>
      <c r="D20" s="10">
        <v>0.25969089037656901</v>
      </c>
      <c r="E20" s="14" t="s">
        <v>173</v>
      </c>
      <c r="F20" s="7">
        <v>0.23107041354111399</v>
      </c>
      <c r="G20" s="10">
        <v>0.1893186939166</v>
      </c>
      <c r="H20" s="10">
        <v>0.27886257499252898</v>
      </c>
      <c r="I20" s="14" t="s">
        <v>173</v>
      </c>
      <c r="J20" s="7">
        <v>0.136313462418412</v>
      </c>
      <c r="K20" s="10">
        <v>7.23357081376136E-2</v>
      </c>
      <c r="L20" s="10">
        <v>0.24210862662007901</v>
      </c>
      <c r="M20" s="14" t="s">
        <v>184</v>
      </c>
    </row>
    <row r="21" spans="1:13" x14ac:dyDescent="0.25">
      <c r="A21" s="11" t="s">
        <v>192</v>
      </c>
      <c r="B21" s="7">
        <v>0.206835417837338</v>
      </c>
      <c r="C21" s="10">
        <v>0.172036111375936</v>
      </c>
      <c r="D21" s="10">
        <v>0.246577546509513</v>
      </c>
      <c r="E21" s="14" t="s">
        <v>173</v>
      </c>
      <c r="F21" s="7">
        <v>0.215623987178275</v>
      </c>
      <c r="G21" s="10">
        <v>0.179048285061745</v>
      </c>
      <c r="H21" s="10">
        <v>0.25732931653573099</v>
      </c>
      <c r="I21" s="14" t="s">
        <v>173</v>
      </c>
      <c r="J21" s="7">
        <v>0.157754934927618</v>
      </c>
      <c r="K21" s="10">
        <v>8.7593756427250605E-2</v>
      </c>
      <c r="L21" s="10">
        <v>0.26762991278039999</v>
      </c>
      <c r="M21" s="14" t="s">
        <v>184</v>
      </c>
    </row>
    <row r="22" spans="1:13" x14ac:dyDescent="0.25">
      <c r="A22" s="11" t="s">
        <v>193</v>
      </c>
      <c r="B22" s="7">
        <v>0.22471894950435001</v>
      </c>
      <c r="C22" s="10">
        <v>0.18741775380973399</v>
      </c>
      <c r="D22" s="10">
        <v>0.26700467227123897</v>
      </c>
      <c r="E22" s="14" t="s">
        <v>173</v>
      </c>
      <c r="F22" s="7">
        <v>0.238278242017509</v>
      </c>
      <c r="G22" s="10">
        <v>0.19732701923611901</v>
      </c>
      <c r="H22" s="10">
        <v>0.28471355124816999</v>
      </c>
      <c r="I22" s="14" t="s">
        <v>173</v>
      </c>
      <c r="J22" s="7">
        <v>0.13723394642213799</v>
      </c>
      <c r="K22" s="10">
        <v>7.2279136126019106E-2</v>
      </c>
      <c r="L22" s="10">
        <v>0.24513727663899401</v>
      </c>
      <c r="M22" s="14" t="s">
        <v>184</v>
      </c>
    </row>
    <row r="23" spans="1:13" x14ac:dyDescent="0.25">
      <c r="A23" s="11" t="s">
        <v>194</v>
      </c>
      <c r="B23" s="7">
        <v>0.25210101964807902</v>
      </c>
      <c r="C23" s="10">
        <v>0.225111454714574</v>
      </c>
      <c r="D23" s="10">
        <v>0.28115240033723599</v>
      </c>
      <c r="E23" s="14" t="s">
        <v>173</v>
      </c>
      <c r="F23" s="7">
        <v>0.25357362291075702</v>
      </c>
      <c r="G23" s="10">
        <v>0.22520121965774301</v>
      </c>
      <c r="H23" s="10">
        <v>0.28420937111796302</v>
      </c>
      <c r="I23" s="14" t="s">
        <v>173</v>
      </c>
      <c r="J23" s="7">
        <v>0.242220005801593</v>
      </c>
      <c r="K23" s="10">
        <v>0.17162114444308299</v>
      </c>
      <c r="L23" s="10">
        <v>0.33028150418937802</v>
      </c>
      <c r="M23" s="14" t="s">
        <v>173</v>
      </c>
    </row>
    <row r="24" spans="1:13" x14ac:dyDescent="0.25">
      <c r="A24" s="11" t="s">
        <v>195</v>
      </c>
      <c r="B24" s="7">
        <v>0.24101117886974899</v>
      </c>
      <c r="C24" s="10">
        <v>0.20324734034674399</v>
      </c>
      <c r="D24" s="10">
        <v>0.28329677219788602</v>
      </c>
      <c r="E24" s="14" t="s">
        <v>173</v>
      </c>
      <c r="F24" s="7">
        <v>0.25266586498823201</v>
      </c>
      <c r="G24" s="10">
        <v>0.210810876195487</v>
      </c>
      <c r="H24" s="10">
        <v>0.29967533879772201</v>
      </c>
      <c r="I24" s="14" t="s">
        <v>173</v>
      </c>
      <c r="J24" s="7">
        <v>0.17038315970114501</v>
      </c>
      <c r="K24" s="10">
        <v>0.105756041399326</v>
      </c>
      <c r="L24" s="10">
        <v>0.26289324946811998</v>
      </c>
      <c r="M24" s="14" t="s">
        <v>184</v>
      </c>
    </row>
    <row r="25" spans="1:13" x14ac:dyDescent="0.25">
      <c r="A25" s="11" t="s">
        <v>196</v>
      </c>
      <c r="B25" s="7">
        <v>0.29431263347346698</v>
      </c>
      <c r="C25" s="10">
        <v>0.22870400612574901</v>
      </c>
      <c r="D25" s="10">
        <v>0.36972054184268599</v>
      </c>
      <c r="E25" s="14" t="s">
        <v>173</v>
      </c>
      <c r="F25" s="7">
        <v>0.31447171859788198</v>
      </c>
      <c r="G25" s="10">
        <v>0.239607269324041</v>
      </c>
      <c r="H25" s="10">
        <v>0.40040992711169698</v>
      </c>
      <c r="I25" s="14" t="s">
        <v>173</v>
      </c>
      <c r="J25" s="7">
        <v>0.14220576264471599</v>
      </c>
      <c r="K25" s="10">
        <v>5.7500720687104101E-2</v>
      </c>
      <c r="L25" s="10">
        <v>0.31057323282079002</v>
      </c>
      <c r="M25" s="14" t="s">
        <v>197</v>
      </c>
    </row>
    <row r="26" spans="1:13" x14ac:dyDescent="0.25">
      <c r="A26" s="11" t="s">
        <v>198</v>
      </c>
      <c r="B26" s="7">
        <v>0.22258949133064801</v>
      </c>
      <c r="C26" s="10">
        <v>0.181225205049826</v>
      </c>
      <c r="D26" s="10">
        <v>0.27027850340068599</v>
      </c>
      <c r="E26" s="14" t="s">
        <v>173</v>
      </c>
      <c r="F26" s="7">
        <v>0.22087197701639899</v>
      </c>
      <c r="G26" s="10">
        <v>0.177284460433209</v>
      </c>
      <c r="H26" s="10">
        <v>0.27163771446026602</v>
      </c>
      <c r="I26" s="14" t="s">
        <v>173</v>
      </c>
      <c r="J26" s="7">
        <v>0.231736366264127</v>
      </c>
      <c r="K26" s="10">
        <v>0.14237834422353299</v>
      </c>
      <c r="L26" s="10">
        <v>0.35402574422364103</v>
      </c>
      <c r="M26" s="14" t="s">
        <v>184</v>
      </c>
    </row>
    <row r="27" spans="1:13" x14ac:dyDescent="0.25">
      <c r="A27" s="11" t="s">
        <v>199</v>
      </c>
      <c r="B27" s="7">
        <v>0.139317349856558</v>
      </c>
      <c r="C27" s="10">
        <v>0.10500736989415101</v>
      </c>
      <c r="D27" s="10">
        <v>0.182551151534256</v>
      </c>
      <c r="E27" s="14" t="s">
        <v>173</v>
      </c>
      <c r="F27" s="7">
        <v>0.13724324019221501</v>
      </c>
      <c r="G27" s="10">
        <v>0.10413964558498399</v>
      </c>
      <c r="H27" s="10">
        <v>0.17876985544556701</v>
      </c>
      <c r="I27" s="14" t="s">
        <v>173</v>
      </c>
      <c r="J27" s="7">
        <v>0.14979287563444299</v>
      </c>
      <c r="K27" s="10">
        <v>7.7272309824222105E-2</v>
      </c>
      <c r="L27" s="10">
        <v>0.27042754461959001</v>
      </c>
      <c r="M27" s="14" t="s">
        <v>184</v>
      </c>
    </row>
    <row r="28" spans="1:13" x14ac:dyDescent="0.25">
      <c r="A28" s="12" t="s">
        <v>200</v>
      </c>
      <c r="B28" s="8">
        <v>0.208153521825162</v>
      </c>
      <c r="C28" s="9">
        <v>0.16965261949897201</v>
      </c>
      <c r="D28" s="9">
        <v>0.25273241252588402</v>
      </c>
      <c r="E28" s="15" t="s">
        <v>173</v>
      </c>
      <c r="F28" s="8">
        <v>0.213382030232728</v>
      </c>
      <c r="G28" s="9">
        <v>0.16888929835383301</v>
      </c>
      <c r="H28" s="9">
        <v>0.265846782565892</v>
      </c>
      <c r="I28" s="15" t="s">
        <v>173</v>
      </c>
      <c r="J28" s="8">
        <v>0.16985886024225899</v>
      </c>
      <c r="K28" s="9">
        <v>7.8156664742260296E-2</v>
      </c>
      <c r="L28" s="9">
        <v>0.33057273766760198</v>
      </c>
      <c r="M28" s="15" t="s">
        <v>197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M39"/>
  <sheetViews>
    <sheetView workbookViewId="0"/>
  </sheetViews>
  <sheetFormatPr baseColWidth="10" defaultColWidth="11.42578125" defaultRowHeight="15" x14ac:dyDescent="0.25"/>
  <cols>
    <col min="1" max="1" width="21.85546875" customWidth="1"/>
    <col min="2" max="2" width="23.7109375" customWidth="1"/>
    <col min="5" max="5" width="5.7109375" customWidth="1"/>
    <col min="6" max="6" width="30.28515625" bestFit="1" customWidth="1"/>
    <col min="9" max="9" width="5.7109375" customWidth="1"/>
    <col min="10" max="10" width="23.7109375" customWidth="1"/>
    <col min="13" max="13" width="5.7109375" customWidth="1"/>
  </cols>
  <sheetData>
    <row r="1" spans="1:13" x14ac:dyDescent="0.25">
      <c r="A1" s="21" t="str">
        <f>HYPERLINK("#'Índice'!A1", "Índice")</f>
        <v>Índice</v>
      </c>
      <c r="B1" t="s">
        <v>173</v>
      </c>
      <c r="C1" t="s">
        <v>173</v>
      </c>
      <c r="D1" t="s">
        <v>173</v>
      </c>
      <c r="E1" t="s">
        <v>173</v>
      </c>
      <c r="F1" t="s">
        <v>173</v>
      </c>
      <c r="G1" t="s">
        <v>173</v>
      </c>
      <c r="H1" t="s">
        <v>173</v>
      </c>
      <c r="I1" t="s">
        <v>173</v>
      </c>
      <c r="J1" t="s">
        <v>173</v>
      </c>
      <c r="K1" t="s">
        <v>173</v>
      </c>
      <c r="L1" t="s">
        <v>173</v>
      </c>
      <c r="M1" t="s">
        <v>173</v>
      </c>
    </row>
    <row r="2" spans="1:13" x14ac:dyDescent="0.25">
      <c r="A2" s="1" t="s">
        <v>114</v>
      </c>
    </row>
    <row r="3" spans="1:13" x14ac:dyDescent="0.25">
      <c r="A3" s="1" t="s">
        <v>244</v>
      </c>
      <c r="B3" t="s">
        <v>173</v>
      </c>
      <c r="C3" t="s">
        <v>173</v>
      </c>
      <c r="D3" t="s">
        <v>173</v>
      </c>
      <c r="E3" t="s">
        <v>173</v>
      </c>
      <c r="F3" t="s">
        <v>173</v>
      </c>
      <c r="G3" t="s">
        <v>173</v>
      </c>
      <c r="H3" t="s">
        <v>173</v>
      </c>
      <c r="I3" t="s">
        <v>173</v>
      </c>
      <c r="J3" t="s">
        <v>173</v>
      </c>
      <c r="K3" t="s">
        <v>173</v>
      </c>
      <c r="L3" t="s">
        <v>173</v>
      </c>
      <c r="M3" t="s">
        <v>173</v>
      </c>
    </row>
    <row r="4" spans="1:13" x14ac:dyDescent="0.25">
      <c r="A4" t="s">
        <v>173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</row>
    <row r="5" spans="1:13" x14ac:dyDescent="0.25">
      <c r="A5" t="s">
        <v>173</v>
      </c>
      <c r="B5" t="s">
        <v>173</v>
      </c>
      <c r="C5" t="s">
        <v>173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</row>
    <row r="6" spans="1:13" x14ac:dyDescent="0.25">
      <c r="A6" t="s">
        <v>173</v>
      </c>
      <c r="B6" t="s">
        <v>173</v>
      </c>
      <c r="C6" t="s">
        <v>173</v>
      </c>
      <c r="D6" t="s">
        <v>173</v>
      </c>
      <c r="E6" t="s">
        <v>173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</row>
    <row r="7" spans="1:13" x14ac:dyDescent="0.25">
      <c r="A7" t="s">
        <v>173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</row>
    <row r="8" spans="1:13" x14ac:dyDescent="0.25">
      <c r="A8" t="s">
        <v>173</v>
      </c>
      <c r="B8" t="s">
        <v>173</v>
      </c>
      <c r="C8" t="s">
        <v>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</row>
    <row r="9" spans="1:13" x14ac:dyDescent="0.25">
      <c r="A9" t="s">
        <v>173</v>
      </c>
      <c r="B9" t="s">
        <v>173</v>
      </c>
      <c r="C9" t="s">
        <v>173</v>
      </c>
      <c r="D9" t="s">
        <v>173</v>
      </c>
      <c r="E9" t="s">
        <v>173</v>
      </c>
      <c r="F9" s="4" t="s">
        <v>25</v>
      </c>
      <c r="G9" s="6" t="s">
        <v>173</v>
      </c>
      <c r="H9" s="6" t="s">
        <v>173</v>
      </c>
      <c r="I9" s="6" t="s">
        <v>173</v>
      </c>
      <c r="J9" s="6" t="s">
        <v>173</v>
      </c>
      <c r="K9" s="6" t="s">
        <v>173</v>
      </c>
      <c r="L9" s="6" t="s">
        <v>173</v>
      </c>
      <c r="M9" s="5" t="s">
        <v>173</v>
      </c>
    </row>
    <row r="10" spans="1:13" x14ac:dyDescent="0.25">
      <c r="A10" t="s">
        <v>173</v>
      </c>
      <c r="B10" t="s">
        <v>173</v>
      </c>
      <c r="C10" t="s">
        <v>173</v>
      </c>
      <c r="D10" t="s">
        <v>173</v>
      </c>
      <c r="E10" t="s">
        <v>173</v>
      </c>
      <c r="F10" s="2" t="s">
        <v>173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s="3" t="s">
        <v>173</v>
      </c>
    </row>
    <row r="11" spans="1:13" x14ac:dyDescent="0.25">
      <c r="A11" s="17" t="s">
        <v>156</v>
      </c>
      <c r="B11" s="17" t="s">
        <v>175</v>
      </c>
      <c r="C11" s="18" t="s">
        <v>176</v>
      </c>
      <c r="D11" s="18" t="s">
        <v>177</v>
      </c>
      <c r="E11" s="19" t="s">
        <v>178</v>
      </c>
      <c r="F11" s="17" t="s">
        <v>223</v>
      </c>
      <c r="G11" s="18" t="s">
        <v>176</v>
      </c>
      <c r="H11" s="18" t="s">
        <v>177</v>
      </c>
      <c r="I11" s="19" t="s">
        <v>178</v>
      </c>
      <c r="J11" s="17" t="s">
        <v>224</v>
      </c>
      <c r="K11" s="18" t="s">
        <v>176</v>
      </c>
      <c r="L11" s="18" t="s">
        <v>177</v>
      </c>
      <c r="M11" s="19" t="s">
        <v>178</v>
      </c>
    </row>
    <row r="12" spans="1:13" x14ac:dyDescent="0.25">
      <c r="A12" s="11" t="s">
        <v>182</v>
      </c>
      <c r="B12" s="7">
        <v>0.25397547123160003</v>
      </c>
      <c r="C12" s="10">
        <v>0.24239639775268601</v>
      </c>
      <c r="D12" s="10">
        <v>0.26591352522119399</v>
      </c>
      <c r="E12" s="14" t="s">
        <v>173</v>
      </c>
      <c r="F12" s="7">
        <v>0.30069682554590399</v>
      </c>
      <c r="G12" s="10">
        <v>0.28617929648409302</v>
      </c>
      <c r="H12" s="10">
        <v>0.31562517730800799</v>
      </c>
      <c r="I12" s="14" t="s">
        <v>173</v>
      </c>
      <c r="J12" s="7">
        <v>0.14453263155513099</v>
      </c>
      <c r="K12" s="10">
        <v>0.12681103322488499</v>
      </c>
      <c r="L12" s="10">
        <v>0.16426489720367299</v>
      </c>
      <c r="M12" s="14" t="s">
        <v>173</v>
      </c>
    </row>
    <row r="13" spans="1:13" x14ac:dyDescent="0.25">
      <c r="A13" s="11" t="s">
        <v>183</v>
      </c>
      <c r="B13" s="7">
        <v>0.29358685703193699</v>
      </c>
      <c r="C13" s="10">
        <v>0.229419986329437</v>
      </c>
      <c r="D13" s="10">
        <v>0.36714969009875398</v>
      </c>
      <c r="E13" s="14" t="s">
        <v>173</v>
      </c>
      <c r="F13" s="7">
        <v>0.357430407460268</v>
      </c>
      <c r="G13" s="10">
        <v>0.27442764833474997</v>
      </c>
      <c r="H13" s="10">
        <v>0.44996904898656698</v>
      </c>
      <c r="I13" s="14" t="s">
        <v>173</v>
      </c>
      <c r="J13" s="7">
        <v>0.151211126062089</v>
      </c>
      <c r="K13" s="10">
        <v>8.7027741983935702E-2</v>
      </c>
      <c r="L13" s="10">
        <v>0.24977956030516699</v>
      </c>
      <c r="M13" s="14" t="s">
        <v>184</v>
      </c>
    </row>
    <row r="14" spans="1:13" x14ac:dyDescent="0.25">
      <c r="A14" s="11" t="s">
        <v>185</v>
      </c>
      <c r="B14" s="7">
        <v>0.29637277962548098</v>
      </c>
      <c r="C14" s="10">
        <v>0.24402952419325999</v>
      </c>
      <c r="D14" s="10">
        <v>0.35467591518309999</v>
      </c>
      <c r="E14" s="14" t="s">
        <v>173</v>
      </c>
      <c r="F14" s="7">
        <v>0.33635115752654499</v>
      </c>
      <c r="G14" s="10">
        <v>0.273877274774119</v>
      </c>
      <c r="H14" s="10">
        <v>0.40512493102308</v>
      </c>
      <c r="I14" s="14" t="s">
        <v>173</v>
      </c>
      <c r="J14" s="7">
        <v>0.15729964620843101</v>
      </c>
      <c r="K14" s="10">
        <v>9.5107442765966402E-2</v>
      </c>
      <c r="L14" s="10">
        <v>0.24897082523178299</v>
      </c>
      <c r="M14" s="14" t="s">
        <v>184</v>
      </c>
    </row>
    <row r="15" spans="1:13" x14ac:dyDescent="0.25">
      <c r="A15" s="11" t="s">
        <v>186</v>
      </c>
      <c r="B15" s="7">
        <v>0.226894886837265</v>
      </c>
      <c r="C15" s="10">
        <v>0.19037171474045</v>
      </c>
      <c r="D15" s="10">
        <v>0.26810474887317998</v>
      </c>
      <c r="E15" s="14" t="s">
        <v>173</v>
      </c>
      <c r="F15" s="7">
        <v>0.25742097851470203</v>
      </c>
      <c r="G15" s="10">
        <v>0.21289298283042801</v>
      </c>
      <c r="H15" s="10">
        <v>0.30762240596482598</v>
      </c>
      <c r="I15" s="14" t="s">
        <v>173</v>
      </c>
      <c r="J15" s="7">
        <v>0.142714810429595</v>
      </c>
      <c r="K15" s="10">
        <v>8.1602327701541397E-2</v>
      </c>
      <c r="L15" s="10">
        <v>0.23774690486838401</v>
      </c>
      <c r="M15" s="14" t="s">
        <v>184</v>
      </c>
    </row>
    <row r="16" spans="1:13" x14ac:dyDescent="0.25">
      <c r="A16" s="11" t="s">
        <v>187</v>
      </c>
      <c r="B16" s="7">
        <v>0.20665930451890199</v>
      </c>
      <c r="C16" s="10">
        <v>0.17306718910494001</v>
      </c>
      <c r="D16" s="10">
        <v>0.24484108684042599</v>
      </c>
      <c r="E16" s="14" t="s">
        <v>173</v>
      </c>
      <c r="F16" s="7">
        <v>0.22693810678239501</v>
      </c>
      <c r="G16" s="10">
        <v>0.18573841715369199</v>
      </c>
      <c r="H16" s="10">
        <v>0.274199102419177</v>
      </c>
      <c r="I16" s="14" t="s">
        <v>173</v>
      </c>
      <c r="J16" s="7">
        <v>0.159062365847149</v>
      </c>
      <c r="K16" s="10">
        <v>0.10929028084718399</v>
      </c>
      <c r="L16" s="10">
        <v>0.225756198899563</v>
      </c>
      <c r="M16" s="14" t="s">
        <v>173</v>
      </c>
    </row>
    <row r="17" spans="1:13" x14ac:dyDescent="0.25">
      <c r="A17" s="11" t="s">
        <v>188</v>
      </c>
      <c r="B17" s="7">
        <v>0.27259407806087199</v>
      </c>
      <c r="C17" s="10">
        <v>0.236185371324244</v>
      </c>
      <c r="D17" s="10">
        <v>0.312320367614633</v>
      </c>
      <c r="E17" s="14" t="s">
        <v>173</v>
      </c>
      <c r="F17" s="7">
        <v>0.35009162527417098</v>
      </c>
      <c r="G17" s="10">
        <v>0.30654616588380501</v>
      </c>
      <c r="H17" s="10">
        <v>0.396287850747293</v>
      </c>
      <c r="I17" s="14" t="s">
        <v>173</v>
      </c>
      <c r="J17" s="7">
        <v>9.3449794031087594E-2</v>
      </c>
      <c r="K17" s="10">
        <v>5.22487889196597E-2</v>
      </c>
      <c r="L17" s="10">
        <v>0.16160031449741599</v>
      </c>
      <c r="M17" s="14" t="s">
        <v>184</v>
      </c>
    </row>
    <row r="18" spans="1:13" x14ac:dyDescent="0.25">
      <c r="A18" s="11" t="s">
        <v>189</v>
      </c>
      <c r="B18" s="7">
        <v>0.235174187161553</v>
      </c>
      <c r="C18" s="10">
        <v>0.20724155342238201</v>
      </c>
      <c r="D18" s="10">
        <v>0.265610269997889</v>
      </c>
      <c r="E18" s="14" t="s">
        <v>173</v>
      </c>
      <c r="F18" s="7">
        <v>0.29384075369614299</v>
      </c>
      <c r="G18" s="10">
        <v>0.255652528270776</v>
      </c>
      <c r="H18" s="10">
        <v>0.33516479377921599</v>
      </c>
      <c r="I18" s="14" t="s">
        <v>173</v>
      </c>
      <c r="J18" s="7">
        <v>0.13113684195092701</v>
      </c>
      <c r="K18" s="10">
        <v>9.7630051538172405E-2</v>
      </c>
      <c r="L18" s="10">
        <v>0.17392673638179801</v>
      </c>
      <c r="M18" s="14" t="s">
        <v>173</v>
      </c>
    </row>
    <row r="19" spans="1:13" x14ac:dyDescent="0.25">
      <c r="A19" s="11" t="s">
        <v>190</v>
      </c>
      <c r="B19" s="7">
        <v>0.26888696551073099</v>
      </c>
      <c r="C19" s="10">
        <v>0.24848009010643099</v>
      </c>
      <c r="D19" s="10">
        <v>0.29032234954567199</v>
      </c>
      <c r="E19" s="14" t="s">
        <v>173</v>
      </c>
      <c r="F19" s="7">
        <v>0.31401673960205601</v>
      </c>
      <c r="G19" s="10">
        <v>0.28862339468717402</v>
      </c>
      <c r="H19" s="10">
        <v>0.34057461475853301</v>
      </c>
      <c r="I19" s="14" t="s">
        <v>173</v>
      </c>
      <c r="J19" s="7">
        <v>0.15960305282352</v>
      </c>
      <c r="K19" s="10">
        <v>0.12782314745126</v>
      </c>
      <c r="L19" s="10">
        <v>0.19749505367759099</v>
      </c>
      <c r="M19" s="14" t="s">
        <v>173</v>
      </c>
    </row>
    <row r="20" spans="1:13" x14ac:dyDescent="0.25">
      <c r="A20" s="11" t="s">
        <v>191</v>
      </c>
      <c r="B20" s="7">
        <v>0.21671692910235399</v>
      </c>
      <c r="C20" s="10">
        <v>0.17913359973110499</v>
      </c>
      <c r="D20" s="10">
        <v>0.25969089037656901</v>
      </c>
      <c r="E20" s="14" t="s">
        <v>173</v>
      </c>
      <c r="F20" s="7">
        <v>0.25939499593757098</v>
      </c>
      <c r="G20" s="10">
        <v>0.21053464943040001</v>
      </c>
      <c r="H20" s="10">
        <v>0.31506927015966302</v>
      </c>
      <c r="I20" s="14" t="s">
        <v>173</v>
      </c>
      <c r="J20" s="7">
        <v>0.13307177260655301</v>
      </c>
      <c r="K20" s="10">
        <v>8.5781636014238799E-2</v>
      </c>
      <c r="L20" s="10">
        <v>0.20070873695074601</v>
      </c>
      <c r="M20" s="14" t="s">
        <v>173</v>
      </c>
    </row>
    <row r="21" spans="1:13" x14ac:dyDescent="0.25">
      <c r="A21" s="11" t="s">
        <v>192</v>
      </c>
      <c r="B21" s="7">
        <v>0.206835417837338</v>
      </c>
      <c r="C21" s="10">
        <v>0.172036111375936</v>
      </c>
      <c r="D21" s="10">
        <v>0.246577546509513</v>
      </c>
      <c r="E21" s="14" t="s">
        <v>173</v>
      </c>
      <c r="F21" s="7">
        <v>0.23577128191296601</v>
      </c>
      <c r="G21" s="10">
        <v>0.19508690395935699</v>
      </c>
      <c r="H21" s="10">
        <v>0.28196797912150701</v>
      </c>
      <c r="I21" s="14" t="s">
        <v>173</v>
      </c>
      <c r="J21" s="7">
        <v>0.13963450533941801</v>
      </c>
      <c r="K21" s="10">
        <v>9.4047284891626601E-2</v>
      </c>
      <c r="L21" s="10">
        <v>0.20238269293406899</v>
      </c>
      <c r="M21" s="14" t="s">
        <v>173</v>
      </c>
    </row>
    <row r="22" spans="1:13" x14ac:dyDescent="0.25">
      <c r="A22" s="11" t="s">
        <v>193</v>
      </c>
      <c r="B22" s="7">
        <v>0.22471894950435001</v>
      </c>
      <c r="C22" s="10">
        <v>0.18741775380973399</v>
      </c>
      <c r="D22" s="10">
        <v>0.26700467227123897</v>
      </c>
      <c r="E22" s="14" t="s">
        <v>173</v>
      </c>
      <c r="F22" s="7">
        <v>0.290993254297016</v>
      </c>
      <c r="G22" s="10">
        <v>0.242323780869143</v>
      </c>
      <c r="H22" s="10">
        <v>0.344986957266259</v>
      </c>
      <c r="I22" s="14" t="s">
        <v>173</v>
      </c>
      <c r="J22" s="7">
        <v>9.8934920881102201E-2</v>
      </c>
      <c r="K22" s="10">
        <v>5.9812118276026997E-2</v>
      </c>
      <c r="L22" s="10">
        <v>0.15931160776551401</v>
      </c>
      <c r="M22" s="14" t="s">
        <v>184</v>
      </c>
    </row>
    <row r="23" spans="1:13" x14ac:dyDescent="0.25">
      <c r="A23" s="11" t="s">
        <v>194</v>
      </c>
      <c r="B23" s="7">
        <v>0.25210101964807902</v>
      </c>
      <c r="C23" s="10">
        <v>0.225111454714574</v>
      </c>
      <c r="D23" s="10">
        <v>0.28115240033723599</v>
      </c>
      <c r="E23" s="14" t="s">
        <v>173</v>
      </c>
      <c r="F23" s="7">
        <v>0.29978393352442201</v>
      </c>
      <c r="G23" s="10">
        <v>0.26338704049407502</v>
      </c>
      <c r="H23" s="10">
        <v>0.33889644339581998</v>
      </c>
      <c r="I23" s="14" t="s">
        <v>173</v>
      </c>
      <c r="J23" s="7">
        <v>0.140518933218091</v>
      </c>
      <c r="K23" s="10">
        <v>0.101297441548266</v>
      </c>
      <c r="L23" s="10">
        <v>0.19168752240999501</v>
      </c>
      <c r="M23" s="14" t="s">
        <v>173</v>
      </c>
    </row>
    <row r="24" spans="1:13" x14ac:dyDescent="0.25">
      <c r="A24" s="11" t="s">
        <v>195</v>
      </c>
      <c r="B24" s="7">
        <v>0.24101117886974899</v>
      </c>
      <c r="C24" s="10">
        <v>0.20324734034674399</v>
      </c>
      <c r="D24" s="10">
        <v>0.28329677219788602</v>
      </c>
      <c r="E24" s="14" t="s">
        <v>173</v>
      </c>
      <c r="F24" s="7">
        <v>0.280441754619565</v>
      </c>
      <c r="G24" s="10">
        <v>0.23508730556409499</v>
      </c>
      <c r="H24" s="10">
        <v>0.33076256913970298</v>
      </c>
      <c r="I24" s="14" t="s">
        <v>173</v>
      </c>
      <c r="J24" s="7">
        <v>0.150350889994323</v>
      </c>
      <c r="K24" s="10">
        <v>0.104402265221458</v>
      </c>
      <c r="L24" s="10">
        <v>0.211740936891779</v>
      </c>
      <c r="M24" s="14" t="s">
        <v>173</v>
      </c>
    </row>
    <row r="25" spans="1:13" x14ac:dyDescent="0.25">
      <c r="A25" s="11" t="s">
        <v>196</v>
      </c>
      <c r="B25" s="7">
        <v>0.29431263347346698</v>
      </c>
      <c r="C25" s="10">
        <v>0.22870400612574901</v>
      </c>
      <c r="D25" s="10">
        <v>0.36972054184268599</v>
      </c>
      <c r="E25" s="14" t="s">
        <v>173</v>
      </c>
      <c r="F25" s="7">
        <v>0.35144336012879301</v>
      </c>
      <c r="G25" s="10">
        <v>0.26505525568616101</v>
      </c>
      <c r="H25" s="10">
        <v>0.44879401581782402</v>
      </c>
      <c r="I25" s="14" t="s">
        <v>173</v>
      </c>
      <c r="J25" s="7">
        <v>0.153880408214943</v>
      </c>
      <c r="K25" s="10">
        <v>8.4731344183305995E-2</v>
      </c>
      <c r="L25" s="10">
        <v>0.26323187593472702</v>
      </c>
      <c r="M25" s="14" t="s">
        <v>184</v>
      </c>
    </row>
    <row r="26" spans="1:13" x14ac:dyDescent="0.25">
      <c r="A26" s="11" t="s">
        <v>198</v>
      </c>
      <c r="B26" s="7">
        <v>0.22258949133064801</v>
      </c>
      <c r="C26" s="10">
        <v>0.181225205049826</v>
      </c>
      <c r="D26" s="10">
        <v>0.27027850340068599</v>
      </c>
      <c r="E26" s="14" t="s">
        <v>173</v>
      </c>
      <c r="F26" s="7">
        <v>0.26688212678985901</v>
      </c>
      <c r="G26" s="10">
        <v>0.215522190736576</v>
      </c>
      <c r="H26" s="10">
        <v>0.32540445959132602</v>
      </c>
      <c r="I26" s="14" t="s">
        <v>173</v>
      </c>
      <c r="J26" s="7">
        <v>8.2806612324223705E-2</v>
      </c>
      <c r="K26" s="10">
        <v>4.4938728288484699E-2</v>
      </c>
      <c r="L26" s="10">
        <v>0.14765092024975501</v>
      </c>
      <c r="M26" s="14" t="s">
        <v>184</v>
      </c>
    </row>
    <row r="27" spans="1:13" x14ac:dyDescent="0.25">
      <c r="A27" s="11" t="s">
        <v>199</v>
      </c>
      <c r="B27" s="7">
        <v>0.139317349856558</v>
      </c>
      <c r="C27" s="10">
        <v>0.10500736989415101</v>
      </c>
      <c r="D27" s="10">
        <v>0.182551151534256</v>
      </c>
      <c r="E27" s="14" t="s">
        <v>173</v>
      </c>
      <c r="F27" s="7">
        <v>0.16562690544520201</v>
      </c>
      <c r="G27" s="10">
        <v>0.12073737968579</v>
      </c>
      <c r="H27" s="10">
        <v>0.22297375389461399</v>
      </c>
      <c r="I27" s="14" t="s">
        <v>173</v>
      </c>
      <c r="J27" s="7">
        <v>5.9172131082409402E-2</v>
      </c>
      <c r="K27" s="10">
        <v>2.47111314979514E-2</v>
      </c>
      <c r="L27" s="10">
        <v>0.13503685458126899</v>
      </c>
      <c r="M27" s="14" t="s">
        <v>184</v>
      </c>
    </row>
    <row r="28" spans="1:13" x14ac:dyDescent="0.25">
      <c r="A28" s="12" t="s">
        <v>200</v>
      </c>
      <c r="B28" s="8">
        <v>0.208153521825162</v>
      </c>
      <c r="C28" s="9">
        <v>0.16965261949897201</v>
      </c>
      <c r="D28" s="9">
        <v>0.25273241252588402</v>
      </c>
      <c r="E28" s="15" t="s">
        <v>173</v>
      </c>
      <c r="F28" s="8">
        <v>0.26948345982262301</v>
      </c>
      <c r="G28" s="9">
        <v>0.220462077715053</v>
      </c>
      <c r="H28" s="9">
        <v>0.32486256167461802</v>
      </c>
      <c r="I28" s="15" t="s">
        <v>173</v>
      </c>
      <c r="J28" s="8">
        <v>7.08007252195864E-2</v>
      </c>
      <c r="K28" s="9">
        <v>3.6203549027524998E-2</v>
      </c>
      <c r="L28" s="9">
        <v>0.133867779394931</v>
      </c>
      <c r="M28" s="15" t="s">
        <v>184</v>
      </c>
    </row>
    <row r="29" spans="1:13" x14ac:dyDescent="0.25">
      <c r="A29" s="13" t="s">
        <v>173</v>
      </c>
      <c r="B29" t="s">
        <v>173</v>
      </c>
      <c r="C29" t="s">
        <v>173</v>
      </c>
      <c r="D29" t="s">
        <v>173</v>
      </c>
      <c r="E29" s="16" t="s">
        <v>173</v>
      </c>
      <c r="F29" t="s">
        <v>173</v>
      </c>
      <c r="G29" t="s">
        <v>173</v>
      </c>
      <c r="H29" t="s">
        <v>173</v>
      </c>
      <c r="I29" s="16" t="s">
        <v>173</v>
      </c>
      <c r="J29" t="s">
        <v>173</v>
      </c>
      <c r="K29" t="s">
        <v>173</v>
      </c>
      <c r="L29" t="s">
        <v>173</v>
      </c>
      <c r="M29" s="16" t="s">
        <v>173</v>
      </c>
    </row>
    <row r="30" spans="1:13" x14ac:dyDescent="0.25">
      <c r="A30" t="s">
        <v>173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173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</row>
    <row r="31" spans="1:13" x14ac:dyDescent="0.25">
      <c r="A31" s="20" t="s">
        <v>178</v>
      </c>
    </row>
    <row r="32" spans="1:13" x14ac:dyDescent="0.25">
      <c r="A32" s="20" t="s">
        <v>201</v>
      </c>
    </row>
    <row r="33" spans="1:13" x14ac:dyDescent="0.25">
      <c r="A33" s="20" t="s">
        <v>202</v>
      </c>
    </row>
    <row r="34" spans="1:13" x14ac:dyDescent="0.25">
      <c r="A34" s="20" t="s">
        <v>173</v>
      </c>
    </row>
    <row r="35" spans="1:13" x14ac:dyDescent="0.25">
      <c r="A35" t="s">
        <v>173</v>
      </c>
      <c r="B35" t="s">
        <v>173</v>
      </c>
      <c r="C35" t="s">
        <v>173</v>
      </c>
      <c r="D35" t="s">
        <v>173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 t="s">
        <v>173</v>
      </c>
      <c r="L35" t="s">
        <v>173</v>
      </c>
      <c r="M35" t="s">
        <v>173</v>
      </c>
    </row>
    <row r="36" spans="1:13" x14ac:dyDescent="0.25">
      <c r="A36" t="s">
        <v>173</v>
      </c>
      <c r="B36" t="s">
        <v>173</v>
      </c>
      <c r="C36" t="s">
        <v>173</v>
      </c>
      <c r="D36" t="s">
        <v>173</v>
      </c>
      <c r="E36" t="s">
        <v>173</v>
      </c>
      <c r="F36" t="s">
        <v>173</v>
      </c>
      <c r="G36" t="s">
        <v>173</v>
      </c>
      <c r="H36" t="s">
        <v>173</v>
      </c>
      <c r="I36" t="s">
        <v>173</v>
      </c>
      <c r="J36" t="s">
        <v>173</v>
      </c>
      <c r="K36" t="s">
        <v>173</v>
      </c>
      <c r="L36" t="s">
        <v>173</v>
      </c>
      <c r="M36" t="s">
        <v>173</v>
      </c>
    </row>
    <row r="37" spans="1:13" x14ac:dyDescent="0.25">
      <c r="A37" t="s">
        <v>173</v>
      </c>
      <c r="B37" t="s">
        <v>173</v>
      </c>
      <c r="C37" t="s">
        <v>173</v>
      </c>
      <c r="D37" t="s">
        <v>173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 t="s">
        <v>173</v>
      </c>
      <c r="L37" t="s">
        <v>173</v>
      </c>
      <c r="M37" t="s">
        <v>173</v>
      </c>
    </row>
    <row r="38" spans="1:13" x14ac:dyDescent="0.25">
      <c r="A38" t="s">
        <v>173</v>
      </c>
      <c r="B38" t="s">
        <v>173</v>
      </c>
      <c r="C38" t="s">
        <v>173</v>
      </c>
      <c r="D38" t="s">
        <v>173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 t="s">
        <v>173</v>
      </c>
      <c r="M38" t="s">
        <v>173</v>
      </c>
    </row>
    <row r="39" spans="1:13" x14ac:dyDescent="0.25">
      <c r="A39" t="s">
        <v>173</v>
      </c>
      <c r="B39" t="s">
        <v>173</v>
      </c>
      <c r="C39" t="s">
        <v>173</v>
      </c>
      <c r="D39" t="s">
        <v>173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 t="s">
        <v>173</v>
      </c>
      <c r="M39" t="s">
        <v>173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25ee46-a2c8-4f9b-b83a-dc7f75123e9d" xsi:nil="true"/>
    <lcf76f155ced4ddcb4097134ff3c332f xmlns="569eed06-2f3c-411f-809b-15ae850a039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CED3ECF3933B45900640ABD885D19F" ma:contentTypeVersion="17" ma:contentTypeDescription="Crear nuevo documento." ma:contentTypeScope="" ma:versionID="4af236c3d804d2108005dcf4dd701ec0">
  <xsd:schema xmlns:xsd="http://www.w3.org/2001/XMLSchema" xmlns:xs="http://www.w3.org/2001/XMLSchema" xmlns:p="http://schemas.microsoft.com/office/2006/metadata/properties" xmlns:ns2="569eed06-2f3c-411f-809b-15ae850a0396" xmlns:ns3="8825ee46-a2c8-4f9b-b83a-dc7f75123e9d" targetNamespace="http://schemas.microsoft.com/office/2006/metadata/properties" ma:root="true" ma:fieldsID="ba73d746d9ac541c0d19ef1187f7a184" ns2:_="" ns3:_="">
    <xsd:import namespace="569eed06-2f3c-411f-809b-15ae850a0396"/>
    <xsd:import namespace="8825ee46-a2c8-4f9b-b83a-dc7f75123e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eed06-2f3c-411f-809b-15ae850a0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c6d0a366-f013-4afb-8079-7418cfb1d1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5ee46-a2c8-4f9b-b83a-dc7f75123e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8bb7780-966c-46c4-91ca-d623f7ae8829}" ma:internalName="TaxCatchAll" ma:showField="CatchAllData" ma:web="8825ee46-a2c8-4f9b-b83a-dc7f75123e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67F63-B16F-4E19-9F06-A10B0C016AA6}">
  <ds:schemaRefs>
    <ds:schemaRef ds:uri="http://schemas.microsoft.com/office/2006/metadata/properties"/>
    <ds:schemaRef ds:uri="http://schemas.microsoft.com/office/infopath/2007/PartnerControls"/>
    <ds:schemaRef ds:uri="8825ee46-a2c8-4f9b-b83a-dc7f75123e9d"/>
    <ds:schemaRef ds:uri="569eed06-2f3c-411f-809b-15ae850a0396"/>
  </ds:schemaRefs>
</ds:datastoreItem>
</file>

<file path=customXml/itemProps2.xml><?xml version="1.0" encoding="utf-8"?>
<ds:datastoreItem xmlns:ds="http://schemas.openxmlformats.org/officeDocument/2006/customXml" ds:itemID="{288A84A4-91A1-431D-AE85-67B0751FA4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9eed06-2f3c-411f-809b-15ae850a0396"/>
    <ds:schemaRef ds:uri="8825ee46-a2c8-4f9b-b83a-dc7f75123e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916FDA-760B-47DE-AEE4-243FD8D51C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154</vt:i4>
      </vt:variant>
    </vt:vector>
  </HeadingPairs>
  <TitlesOfParts>
    <vt:vector size="154" baseType="lpstr">
      <vt:lpstr>Índice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  <vt:lpstr>Cuadro 14</vt:lpstr>
      <vt:lpstr>Cuadro 15</vt:lpstr>
      <vt:lpstr>Cuadro 16</vt:lpstr>
      <vt:lpstr>Cuadro 17</vt:lpstr>
      <vt:lpstr>Cuadro 18</vt:lpstr>
      <vt:lpstr>Cuadro 19</vt:lpstr>
      <vt:lpstr>Cuadro 20</vt:lpstr>
      <vt:lpstr>Cuadro 21</vt:lpstr>
      <vt:lpstr>Cuadro 22</vt:lpstr>
      <vt:lpstr>Cuadro 23</vt:lpstr>
      <vt:lpstr>Cuadro 24</vt:lpstr>
      <vt:lpstr>Cuadro 25</vt:lpstr>
      <vt:lpstr>Cuadro 26</vt:lpstr>
      <vt:lpstr>Cuadro 27</vt:lpstr>
      <vt:lpstr>Cuadro 28</vt:lpstr>
      <vt:lpstr>Cuadro 29</vt:lpstr>
      <vt:lpstr>Cuadro 30</vt:lpstr>
      <vt:lpstr>Cuadro 31</vt:lpstr>
      <vt:lpstr>Cuadro 32</vt:lpstr>
      <vt:lpstr>Cuadro 33</vt:lpstr>
      <vt:lpstr>Cuadro 34</vt:lpstr>
      <vt:lpstr>Cuadro 35</vt:lpstr>
      <vt:lpstr>Cuadro 36</vt:lpstr>
      <vt:lpstr>Cuadro 37</vt:lpstr>
      <vt:lpstr>Cuadro 38</vt:lpstr>
      <vt:lpstr>Cuadro 39</vt:lpstr>
      <vt:lpstr>Cuadro 40</vt:lpstr>
      <vt:lpstr>Cuadro 41</vt:lpstr>
      <vt:lpstr>Cuadro 42</vt:lpstr>
      <vt:lpstr>Cuadro 43</vt:lpstr>
      <vt:lpstr>Cuadro 44</vt:lpstr>
      <vt:lpstr>Cuadro 45</vt:lpstr>
      <vt:lpstr>Cuadro 46</vt:lpstr>
      <vt:lpstr>Cuadro 47</vt:lpstr>
      <vt:lpstr>Cuadro 48</vt:lpstr>
      <vt:lpstr>Cuadro 49</vt:lpstr>
      <vt:lpstr>Cuadro 50</vt:lpstr>
      <vt:lpstr>Cuadro 51</vt:lpstr>
      <vt:lpstr>Cuadro 52</vt:lpstr>
      <vt:lpstr>Cuadro 53</vt:lpstr>
      <vt:lpstr>Cuadro 54</vt:lpstr>
      <vt:lpstr>Cuadro 55</vt:lpstr>
      <vt:lpstr>Cuadro 56</vt:lpstr>
      <vt:lpstr>Cuadro 57</vt:lpstr>
      <vt:lpstr>Cuadro 58</vt:lpstr>
      <vt:lpstr>Cuadro 59</vt:lpstr>
      <vt:lpstr>Cuadro 60</vt:lpstr>
      <vt:lpstr>Cuadro 61</vt:lpstr>
      <vt:lpstr>Cuadro 62</vt:lpstr>
      <vt:lpstr>Cuadro 63</vt:lpstr>
      <vt:lpstr>Cuadro 64</vt:lpstr>
      <vt:lpstr>Cuadro 65</vt:lpstr>
      <vt:lpstr>Cuadro 66</vt:lpstr>
      <vt:lpstr>Cuadro 67</vt:lpstr>
      <vt:lpstr>Cuadro 68</vt:lpstr>
      <vt:lpstr>Cuadro 69</vt:lpstr>
      <vt:lpstr>Cuadro 70</vt:lpstr>
      <vt:lpstr>Cuadro 71</vt:lpstr>
      <vt:lpstr>Cuadro 72</vt:lpstr>
      <vt:lpstr>Cuadro 73</vt:lpstr>
      <vt:lpstr>Cuadro 74</vt:lpstr>
      <vt:lpstr>Cuadro 75</vt:lpstr>
      <vt:lpstr>Cuadro 76</vt:lpstr>
      <vt:lpstr>Cuadro 77</vt:lpstr>
      <vt:lpstr>Cuadro 78</vt:lpstr>
      <vt:lpstr>Cuadro 79</vt:lpstr>
      <vt:lpstr>Cuadro 80</vt:lpstr>
      <vt:lpstr>Cuadro 81</vt:lpstr>
      <vt:lpstr>Cuadro 82</vt:lpstr>
      <vt:lpstr>Cuadro 83</vt:lpstr>
      <vt:lpstr>Cuadro 84</vt:lpstr>
      <vt:lpstr>Cuadro 85</vt:lpstr>
      <vt:lpstr>Cuadro 86</vt:lpstr>
      <vt:lpstr>Cuadro 87</vt:lpstr>
      <vt:lpstr>Cuadro 88</vt:lpstr>
      <vt:lpstr>Cuadro 89</vt:lpstr>
      <vt:lpstr>Cuadro 90</vt:lpstr>
      <vt:lpstr>Cuadro 91</vt:lpstr>
      <vt:lpstr>Cuadro 92</vt:lpstr>
      <vt:lpstr>Cuadro 93</vt:lpstr>
      <vt:lpstr>Cuadro 94</vt:lpstr>
      <vt:lpstr>Cuadro 95</vt:lpstr>
      <vt:lpstr>Cuadro 96</vt:lpstr>
      <vt:lpstr>Cuadro 97</vt:lpstr>
      <vt:lpstr>Cuadro 98</vt:lpstr>
      <vt:lpstr>Cuadro 99</vt:lpstr>
      <vt:lpstr>Cuadro 100</vt:lpstr>
      <vt:lpstr>Cuadro 101</vt:lpstr>
      <vt:lpstr>Cuadro 102</vt:lpstr>
      <vt:lpstr>Cuadro 103</vt:lpstr>
      <vt:lpstr>Cuadro 104</vt:lpstr>
      <vt:lpstr>Cuadro 105</vt:lpstr>
      <vt:lpstr>Cuadro 106</vt:lpstr>
      <vt:lpstr>Cuadro 107</vt:lpstr>
      <vt:lpstr>Cuadro 108</vt:lpstr>
      <vt:lpstr>Cuadro 109</vt:lpstr>
      <vt:lpstr>Cuadro 110</vt:lpstr>
      <vt:lpstr>Cuadro 111</vt:lpstr>
      <vt:lpstr>Cuadro 112</vt:lpstr>
      <vt:lpstr>Cuadro 113</vt:lpstr>
      <vt:lpstr>Cuadro 114</vt:lpstr>
      <vt:lpstr>Cuadro 115</vt:lpstr>
      <vt:lpstr>Cuadro 116</vt:lpstr>
      <vt:lpstr>Cuadro 117</vt:lpstr>
      <vt:lpstr>Cuadro 118</vt:lpstr>
      <vt:lpstr>Cuadro 119</vt:lpstr>
      <vt:lpstr>Cuadro 120</vt:lpstr>
      <vt:lpstr>Cuadro 121</vt:lpstr>
      <vt:lpstr>Cuadro 122</vt:lpstr>
      <vt:lpstr>Cuadro 123</vt:lpstr>
      <vt:lpstr>Cuadro 124</vt:lpstr>
      <vt:lpstr>Cuadro 125</vt:lpstr>
      <vt:lpstr>Cuadro 126</vt:lpstr>
      <vt:lpstr>Cuadro 127</vt:lpstr>
      <vt:lpstr>Cuadro 128</vt:lpstr>
      <vt:lpstr>Cuadro 129</vt:lpstr>
      <vt:lpstr>Cuadro 130</vt:lpstr>
      <vt:lpstr>Cuadro 131</vt:lpstr>
      <vt:lpstr>Cuadro 132</vt:lpstr>
      <vt:lpstr>Cuadro 133</vt:lpstr>
      <vt:lpstr>Cuadro 134</vt:lpstr>
      <vt:lpstr>Cuadro 135</vt:lpstr>
      <vt:lpstr>Cuadro 136</vt:lpstr>
      <vt:lpstr>Cuadro 137</vt:lpstr>
      <vt:lpstr>Cuadro 138</vt:lpstr>
      <vt:lpstr>Cuadro 139</vt:lpstr>
      <vt:lpstr>Cuadro 140</vt:lpstr>
      <vt:lpstr>Cuadro 141</vt:lpstr>
      <vt:lpstr>Cuadro 142</vt:lpstr>
      <vt:lpstr>Cuadro 143</vt:lpstr>
      <vt:lpstr>Cuadro 144</vt:lpstr>
      <vt:lpstr>Cuadro 145</vt:lpstr>
      <vt:lpstr>Cuadro 146</vt:lpstr>
      <vt:lpstr>Cuadro 147</vt:lpstr>
      <vt:lpstr>Cuadro 148</vt:lpstr>
      <vt:lpstr>Cuadro 149</vt:lpstr>
      <vt:lpstr>Cuadro 150</vt:lpstr>
      <vt:lpstr>Cuadro 151</vt:lpstr>
      <vt:lpstr>Cuadro 152</vt:lpstr>
      <vt:lpstr>Cuadro 153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arielcardeiro</dc:creator>
  <cp:keywords/>
  <dc:description/>
  <cp:lastModifiedBy>Nestor Montesinos Affeld</cp:lastModifiedBy>
  <cp:revision/>
  <dcterms:created xsi:type="dcterms:W3CDTF">2025-08-14T20:46:35Z</dcterms:created>
  <dcterms:modified xsi:type="dcterms:W3CDTF">2025-08-18T02:44:41Z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0x010100C9CED3ECF3933B45900640ABD885D19F</vt:lpwstr>
  </property>
  <property fmtid="{D5CDD505-2E9C-101B-9397-08002B2CF9AE}" pid="3" name="MediaServiceImageTags">
    <vt:lpwstr/>
  </property>
</Properties>
</file>